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farenergy.sharepoint.com/sites/EquityMarketAnalysis/DocLib/04 קשרי משקיעים/01 מצגות משקיעים ודוחות/2026/Q2-2026/נתונים/"/>
    </mc:Choice>
  </mc:AlternateContent>
  <xr:revisionPtr revIDLastSave="0" documentId="8_{0329FA2C-C5DF-4E37-8711-4834D2C842DC}" xr6:coauthVersionLast="47" xr6:coauthVersionMax="47" xr10:uidLastSave="{00000000-0000-0000-0000-000000000000}"/>
  <bookViews>
    <workbookView xWindow="-120" yWindow="-120" windowWidth="29040" windowHeight="15720" xr2:uid="{40EF706B-E970-4B0D-9515-8797EA5D8B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39" i="1" l="1"/>
  <c r="I139" i="1"/>
  <c r="U139" i="1"/>
  <c r="R139" i="1"/>
  <c r="Q139" i="1"/>
  <c r="P139" i="1"/>
  <c r="O139" i="1"/>
  <c r="M139" i="1"/>
  <c r="L139" i="1"/>
  <c r="N139" i="1"/>
  <c r="N32" i="1"/>
  <c r="M32" i="1"/>
  <c r="L32" i="1"/>
  <c r="K32" i="1"/>
</calcChain>
</file>

<file path=xl/sharedStrings.xml><?xml version="1.0" encoding="utf-8"?>
<sst xmlns="http://schemas.openxmlformats.org/spreadsheetml/2006/main" count="537" uniqueCount="193">
  <si>
    <t>מחוברים</t>
  </si>
  <si>
    <t>טריטוריה</t>
  </si>
  <si>
    <t>מדינה</t>
  </si>
  <si>
    <t>פרויקט </t>
  </si>
  <si>
    <t>טכנולוגיה </t>
  </si>
  <si>
    <t>מועד הפעלה מסחרית  (2) </t>
  </si>
  <si>
    <t>יתרת אורך חיי הפרויקט ממועד החיבור (שנים) </t>
  </si>
  <si>
    <t>הספק חזוי (MWp) </t>
  </si>
  <si>
    <t>קיבולת אגירה (MWh) </t>
  </si>
  <si>
    <t>שעות ייצור שנתיות חזויות (KWh/KWp) </t>
  </si>
  <si>
    <t>הכנסות צפויות (מיל' ש"ח) (5) </t>
  </si>
  <si>
    <t>הכנסות צפויות ללא TEP (מיליוני ₪)</t>
  </si>
  <si>
    <t>Opex חזוי (מיליוני ₪)</t>
  </si>
  <si>
    <t>EBITDA חזויה (מיל' ש"ח) (6) </t>
  </si>
  <si>
    <t>FFO חזוי (מיל' ש"ח) (7) </t>
  </si>
  <si>
    <t>FCF for SH (מיליוני ₪)</t>
  </si>
  <si>
    <t>יתרת הלוואה – חוב בכיר </t>
  </si>
  <si>
    <t>שיעור מינוף חזוי (פרויקטלי) בסיום ההקמה (4) </t>
  </si>
  <si>
    <t>תקופת לוח הסילוקין (שנים) </t>
  </si>
  <si>
    <t>סך עלויות  הקמה חזויות (מיל' ש"ח) (3) (9) </t>
  </si>
  <si>
    <t>סכום הון עצמי שהושקע למועד הדוח (חלק החברה) (10) </t>
  </si>
  <si>
    <t>חלק החברה בתזרים </t>
  </si>
  <si>
    <t xml:space="preserve">Europe </t>
  </si>
  <si>
    <t>Spain</t>
  </si>
  <si>
    <t>Talasol</t>
  </si>
  <si>
    <t>PV</t>
  </si>
  <si>
    <t>Q1 2020</t>
  </si>
  <si>
    <t>Ellomay - Spain PV 1</t>
  </si>
  <si>
    <t>Q4 2019</t>
  </si>
  <si>
    <t>Italy</t>
  </si>
  <si>
    <t>Ellomay - Italy PV 1</t>
  </si>
  <si>
    <t>Q4 2024</t>
  </si>
  <si>
    <t>USA</t>
  </si>
  <si>
    <t>Ellomay - USA PV 1</t>
  </si>
  <si>
    <t>Q3 2025</t>
  </si>
  <si>
    <t>Netherlands</t>
  </si>
  <si>
    <t>Ellomay - Biogas</t>
  </si>
  <si>
    <t>Biogas</t>
  </si>
  <si>
    <t>Serbia</t>
  </si>
  <si>
    <t>Ada</t>
  </si>
  <si>
    <t>Q1 2025</t>
  </si>
  <si>
    <t>Romania</t>
  </si>
  <si>
    <t>Iepuresti</t>
  </si>
  <si>
    <t>Q2 2026</t>
  </si>
  <si>
    <t>Sunprime PV1</t>
  </si>
  <si>
    <t>Q3 2024</t>
  </si>
  <si>
    <t>Olemedilla</t>
  </si>
  <si>
    <t>Q3 2022</t>
  </si>
  <si>
    <t>Sabinar (1+2)</t>
  </si>
  <si>
    <t>Q3 2023</t>
  </si>
  <si>
    <t>Poland</t>
  </si>
  <si>
    <t>Krzywinskie</t>
  </si>
  <si>
    <t>Q4 2023</t>
  </si>
  <si>
    <t>Dziewoklucz</t>
  </si>
  <si>
    <t>Q2 2025</t>
  </si>
  <si>
    <t>UK</t>
  </si>
  <si>
    <t>Buxton</t>
  </si>
  <si>
    <t>BESS</t>
  </si>
  <si>
    <t>Germany</t>
  </si>
  <si>
    <t>Stendal</t>
  </si>
  <si>
    <t>Q3 2026</t>
  </si>
  <si>
    <t>Israel</t>
  </si>
  <si>
    <t>Israel 1</t>
  </si>
  <si>
    <t>BTM 1</t>
  </si>
  <si>
    <t>BTM 2</t>
  </si>
  <si>
    <t>Blue Sky O PV</t>
  </si>
  <si>
    <t>Allora (PGR)</t>
  </si>
  <si>
    <t>Q1 2023</t>
  </si>
  <si>
    <t>Cabin Creek  (PGR)</t>
  </si>
  <si>
    <t>East Atmore  (PGR)</t>
  </si>
  <si>
    <t>Foley  (PGR)</t>
  </si>
  <si>
    <t>Gunsight  (PGR)</t>
  </si>
  <si>
    <t>Q4 2022</t>
  </si>
  <si>
    <t>Jungamann  (PGR)</t>
  </si>
  <si>
    <t>Phobos  (PGR)</t>
  </si>
  <si>
    <t>Texas One  (PGR)</t>
  </si>
  <si>
    <t>Blue Sky O BESS</t>
  </si>
  <si>
    <t>מוכנים לחיבור וחוברו לאחר הדוח</t>
  </si>
  <si>
    <t>Slobozia</t>
  </si>
  <si>
    <t>Gimphat</t>
  </si>
  <si>
    <t>Sunprime PV2</t>
  </si>
  <si>
    <t>Q4 2026</t>
  </si>
  <si>
    <t>High Voltage 1</t>
  </si>
  <si>
    <t>הקמה</t>
  </si>
  <si>
    <t>הקמה ולקראת הקמה</t>
  </si>
  <si>
    <t>לקראת הקמה</t>
  </si>
  <si>
    <t>סטטוס</t>
  </si>
  <si>
    <t>Ellomay - Manara Cliff</t>
  </si>
  <si>
    <t>PSPP</t>
  </si>
  <si>
    <t>Q1 2030</t>
  </si>
  <si>
    <t>Ellomay - Italy PV 2</t>
  </si>
  <si>
    <t>Q3 2027</t>
  </si>
  <si>
    <t>Ellomay - USA PV 2</t>
  </si>
  <si>
    <t>Q1 2027</t>
  </si>
  <si>
    <t>CorbiiMari</t>
  </si>
  <si>
    <t>Valter</t>
  </si>
  <si>
    <t>Gimphat BESS</t>
  </si>
  <si>
    <t>Q4 2027</t>
  </si>
  <si>
    <t>Iepuresti BESS</t>
  </si>
  <si>
    <t>Sunprime PV3</t>
  </si>
  <si>
    <t>Q2 2027</t>
  </si>
  <si>
    <t>Sunprime BESS-1</t>
  </si>
  <si>
    <t>Cybinka</t>
  </si>
  <si>
    <t>Dziewoklucz 2</t>
  </si>
  <si>
    <t>Cellarhead</t>
  </si>
  <si>
    <t>Israel 2</t>
  </si>
  <si>
    <t>High Voltage 2</t>
  </si>
  <si>
    <t>Blue Sky C</t>
  </si>
  <si>
    <t>Lavender (PGR)</t>
  </si>
  <si>
    <t>Shoam</t>
  </si>
  <si>
    <t>DC</t>
  </si>
  <si>
    <t>Q3 2028</t>
  </si>
  <si>
    <t>Noventum - RTB</t>
  </si>
  <si>
    <t>-</t>
  </si>
  <si>
    <t>CorbiiMari BESS</t>
  </si>
  <si>
    <t>Valter BESS</t>
  </si>
  <si>
    <t>Sunprime PV4</t>
  </si>
  <si>
    <t>Sabinar 3</t>
  </si>
  <si>
    <t>Q2 2028</t>
  </si>
  <si>
    <t>Olemedilla BESS</t>
  </si>
  <si>
    <t>Sabinar BESS</t>
  </si>
  <si>
    <t>Bakalarzewo</t>
  </si>
  <si>
    <t>PV + BESS</t>
  </si>
  <si>
    <t>Q4 2029</t>
  </si>
  <si>
    <t>Israel 3</t>
  </si>
  <si>
    <t>High Voltage 3</t>
  </si>
  <si>
    <t>Sky Solar</t>
  </si>
  <si>
    <t>Fairway</t>
  </si>
  <si>
    <t>Q4 2028</t>
  </si>
  <si>
    <t>Bracero Peacan</t>
  </si>
  <si>
    <t>ייזום מתקדם</t>
  </si>
  <si>
    <t>Noventum - PV Distribution 1</t>
  </si>
  <si>
    <t>Noventum - PV Transmission 1</t>
  </si>
  <si>
    <t>Sunprime PV5</t>
  </si>
  <si>
    <t>Sunprime BESS-2</t>
  </si>
  <si>
    <t>Q1 2028</t>
  </si>
  <si>
    <t>Greece</t>
  </si>
  <si>
    <t>Greece 3</t>
  </si>
  <si>
    <t>Greece 2</t>
  </si>
  <si>
    <t>Greece 1</t>
  </si>
  <si>
    <t>Toton</t>
  </si>
  <si>
    <t>Q3 2029</t>
  </si>
  <si>
    <t>Israel 4</t>
  </si>
  <si>
    <t>High Voltage 4</t>
  </si>
  <si>
    <t>Q2 2029</t>
  </si>
  <si>
    <t>New York BESS</t>
  </si>
  <si>
    <t>Ellomay - Italy BESS</t>
  </si>
  <si>
    <t>Ellomay - Spain BESS</t>
  </si>
  <si>
    <t>Ellomay - Spain PV 2</t>
  </si>
  <si>
    <t>Ellomay - USA PV 3</t>
  </si>
  <si>
    <t>Ellomay - Israel PV + BESS</t>
  </si>
  <si>
    <t>Shoam Extension</t>
  </si>
  <si>
    <t>UK DC</t>
  </si>
  <si>
    <t>Israel DC</t>
  </si>
  <si>
    <t>Sunprime PV6</t>
  </si>
  <si>
    <t>Sunprime BESS-3</t>
  </si>
  <si>
    <t>Poland Dev - PV</t>
  </si>
  <si>
    <t>Poland Dev - BESS</t>
  </si>
  <si>
    <t>Israel 5</t>
  </si>
  <si>
    <t>High Voltage 5</t>
  </si>
  <si>
    <t>Nofar USA Pipeline</t>
  </si>
  <si>
    <t>רכישות</t>
  </si>
  <si>
    <t>HighLight - Storage S.A. - 1</t>
  </si>
  <si>
    <t>HighLight - Storage S.A. - 2</t>
  </si>
  <si>
    <t>HighLight - PV + BESS  - 1</t>
  </si>
  <si>
    <t>HighLight - PV + BESS - 2</t>
  </si>
  <si>
    <t>HighLight - PV + BESS - 3</t>
  </si>
  <si>
    <t>Europe M&amp;A - Wind - 1</t>
  </si>
  <si>
    <t>Wind</t>
  </si>
  <si>
    <t>Europe M&amp;A - Wind - 2</t>
  </si>
  <si>
    <t>Europe M&amp;A - Wind - 3</t>
  </si>
  <si>
    <t>Europe M&amp;A - PV - 1</t>
  </si>
  <si>
    <t>Europe M&amp;A - PV - 2</t>
  </si>
  <si>
    <t>Europe M&amp;A - PV - 3</t>
  </si>
  <si>
    <t>Europe M&amp;A - PV - 4</t>
  </si>
  <si>
    <t>Europe M&amp;A - PV - 5</t>
  </si>
  <si>
    <t>Europe M&amp;A - BESS - 1</t>
  </si>
  <si>
    <t>Europe M&amp;A - BESS - 2</t>
  </si>
  <si>
    <t>Europe M&amp;A - BESS - 3</t>
  </si>
  <si>
    <t>Raindeer</t>
  </si>
  <si>
    <t>CCGT</t>
  </si>
  <si>
    <t>Q1 2032</t>
  </si>
  <si>
    <t>USA M&amp;A - PV - 1</t>
  </si>
  <si>
    <t>Q2 2024</t>
  </si>
  <si>
    <t>USA M&amp;A - PV - 2</t>
  </si>
  <si>
    <t>USA M&amp;A - PV - 3</t>
  </si>
  <si>
    <t>Pre-construction</t>
  </si>
  <si>
    <t>Under development</t>
  </si>
  <si>
    <t>Advanced development</t>
  </si>
  <si>
    <t>Under construction</t>
  </si>
  <si>
    <t>Operational</t>
  </si>
  <si>
    <t>Ready for operation</t>
  </si>
  <si>
    <t>סהכ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</si>
</sst>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yyyy"/>
    <numFmt numFmtId="165" formatCode="#,##0\ ;\(#,##0\);\–\ 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ptos Narrow"/>
      <family val="2"/>
    </font>
    <font>
      <sz val="8"/>
      <color rgb="FF000000"/>
      <name val="Heebo"/>
      <charset val="177"/>
    </font>
    <font>
      <sz val="5"/>
      <color rgb="FF000000"/>
      <name val="Almoni DL AAA"/>
    </font>
    <font>
      <b/>
      <sz val="8"/>
      <color rgb="FF000000"/>
      <name val="Heebo"/>
      <charset val="177"/>
    </font>
    <font>
      <b/>
      <sz val="11"/>
      <name val="Calibri"/>
      <family val="2"/>
    </font>
    <font>
      <b/>
      <sz val="11"/>
      <color theme="0"/>
      <name val="Heebo"/>
      <charset val="177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1"/>
    </xf>
    <xf numFmtId="9" fontId="3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 readingOrder="1"/>
    </xf>
    <xf numFmtId="10" fontId="6" fillId="3" borderId="1" xfId="2" applyNumberFormat="1" applyFont="1" applyFill="1" applyBorder="1" applyAlignment="1">
      <alignment horizontal="center" vertical="center" wrapText="1" readingOrder="1"/>
    </xf>
    <xf numFmtId="9" fontId="6" fillId="3" borderId="1" xfId="1" applyFont="1" applyFill="1" applyBorder="1" applyAlignment="1">
      <alignment horizontal="center" vertical="center" wrapText="1" readingOrder="1"/>
    </xf>
    <xf numFmtId="164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1" xfId="2" applyFont="1" applyFill="1" applyBorder="1" applyAlignment="1">
      <alignment horizontal="center" vertical="center" wrapText="1" readingOrder="2"/>
    </xf>
    <xf numFmtId="165" fontId="7" fillId="2" borderId="6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Normal" xfId="0" builtinId="0"/>
    <cellStyle name="Normal 8 9" xfId="2" xr:uid="{135722BB-0F9B-4613-8045-6192719E129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5B80-CE5D-415E-B135-3C04C1C7C6EF}">
  <dimension ref="A1:AC140"/>
  <sheetViews>
    <sheetView showGridLines="0" rightToLeft="1" tabSelected="1" zoomScale="70" zoomScaleNormal="70" workbookViewId="0">
      <selection activeCell="L12" sqref="L12"/>
    </sheetView>
  </sheetViews>
  <sheetFormatPr defaultColWidth="0" defaultRowHeight="14.25" zeroHeight="1" x14ac:dyDescent="0.2"/>
  <cols>
    <col min="1" max="1" width="4" customWidth="1"/>
    <col min="2" max="2" width="10" customWidth="1"/>
    <col min="3" max="3" width="9.25" customWidth="1"/>
    <col min="4" max="4" width="12.625" bestFit="1" customWidth="1"/>
    <col min="5" max="5" width="11" customWidth="1"/>
    <col min="6" max="6" width="12" bestFit="1" customWidth="1"/>
    <col min="7" max="7" width="9.375" bestFit="1" customWidth="1"/>
    <col min="8" max="8" width="8.75" bestFit="1" customWidth="1"/>
    <col min="9" max="9" width="9.875" bestFit="1" customWidth="1"/>
    <col min="10" max="10" width="10.125" bestFit="1" customWidth="1"/>
    <col min="11" max="11" width="12.25" bestFit="1" customWidth="1"/>
    <col min="12" max="12" width="14.25" customWidth="1"/>
    <col min="13" max="13" width="12" bestFit="1" customWidth="1"/>
    <col min="14" max="14" width="12.75" customWidth="1"/>
    <col min="15" max="15" width="12.375" bestFit="1" customWidth="1"/>
    <col min="16" max="16" width="11.625" bestFit="1" customWidth="1"/>
    <col min="17" max="17" width="12.625" bestFit="1" customWidth="1"/>
    <col min="18" max="18" width="10.875" bestFit="1" customWidth="1"/>
    <col min="19" max="19" width="11.125" bestFit="1" customWidth="1"/>
    <col min="20" max="20" width="12" bestFit="1" customWidth="1"/>
    <col min="21" max="22" width="12.375" bestFit="1" customWidth="1"/>
    <col min="23" max="23" width="17.625" bestFit="1" customWidth="1"/>
    <col min="24" max="25" width="12.375" customWidth="1"/>
    <col min="26" max="29" width="0" hidden="1" customWidth="1"/>
    <col min="30" max="16384" width="12.375" hidden="1"/>
  </cols>
  <sheetData>
    <row r="1" spans="1:2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5">
      <c r="A2" s="1"/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"/>
    </row>
    <row r="3" spans="1:23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90" x14ac:dyDescent="0.25">
      <c r="A4" s="1"/>
      <c r="B4" s="15" t="s">
        <v>1</v>
      </c>
      <c r="C4" s="15" t="s">
        <v>2</v>
      </c>
      <c r="D4" s="15" t="s">
        <v>3</v>
      </c>
      <c r="E4" s="16" t="s">
        <v>4</v>
      </c>
      <c r="F4" s="16" t="s">
        <v>5</v>
      </c>
      <c r="G4" s="17" t="s">
        <v>6</v>
      </c>
      <c r="H4" s="18" t="s">
        <v>7</v>
      </c>
      <c r="I4" s="18" t="s">
        <v>8</v>
      </c>
      <c r="J4" s="16" t="s">
        <v>9</v>
      </c>
      <c r="K4" s="16" t="s">
        <v>10</v>
      </c>
      <c r="L4" s="16" t="s">
        <v>11</v>
      </c>
      <c r="M4" s="18" t="s">
        <v>12</v>
      </c>
      <c r="N4" s="19" t="s">
        <v>13</v>
      </c>
      <c r="O4" s="19" t="s">
        <v>14</v>
      </c>
      <c r="P4" s="19" t="s">
        <v>15</v>
      </c>
      <c r="Q4" s="19" t="s">
        <v>16</v>
      </c>
      <c r="R4" s="19" t="s">
        <v>17</v>
      </c>
      <c r="S4" s="15" t="s">
        <v>18</v>
      </c>
      <c r="T4" s="15" t="s">
        <v>19</v>
      </c>
      <c r="U4" s="17" t="s">
        <v>20</v>
      </c>
      <c r="V4" s="16" t="s">
        <v>21</v>
      </c>
      <c r="W4" s="1"/>
    </row>
    <row r="5" spans="1:23" ht="15" x14ac:dyDescent="0.25">
      <c r="A5" s="1"/>
      <c r="B5" s="22" t="s">
        <v>22</v>
      </c>
      <c r="C5" s="13" t="s">
        <v>58</v>
      </c>
      <c r="D5" s="3" t="s">
        <v>59</v>
      </c>
      <c r="E5" s="2" t="s">
        <v>57</v>
      </c>
      <c r="F5" s="4" t="s">
        <v>60</v>
      </c>
      <c r="G5" s="4">
        <v>30.019178082191782</v>
      </c>
      <c r="H5" s="11">
        <v>0</v>
      </c>
      <c r="I5" s="11">
        <v>209</v>
      </c>
      <c r="J5" s="4">
        <v>0</v>
      </c>
      <c r="K5" s="4">
        <v>43.646500913399997</v>
      </c>
      <c r="L5" s="4">
        <v>43.646500913399997</v>
      </c>
      <c r="M5" s="4">
        <v>-3.5336465999999991</v>
      </c>
      <c r="N5" s="4">
        <v>40.1128543134</v>
      </c>
      <c r="O5" s="4">
        <v>31.589773710760035</v>
      </c>
      <c r="P5" s="4">
        <v>14.710780828529558</v>
      </c>
      <c r="Q5" s="4">
        <v>148</v>
      </c>
      <c r="R5" s="6">
        <v>0.71111111111111114</v>
      </c>
      <c r="S5" s="4">
        <v>15</v>
      </c>
      <c r="T5" s="4">
        <v>305.505</v>
      </c>
      <c r="U5" s="4">
        <v>62</v>
      </c>
      <c r="V5" s="6">
        <v>0.51</v>
      </c>
      <c r="W5" s="1"/>
    </row>
    <row r="6" spans="1:23" ht="15" x14ac:dyDescent="0.25">
      <c r="A6" s="1"/>
      <c r="B6" s="23"/>
      <c r="C6" s="22" t="s">
        <v>29</v>
      </c>
      <c r="D6" s="3" t="s">
        <v>30</v>
      </c>
      <c r="E6" s="2" t="s">
        <v>25</v>
      </c>
      <c r="F6" s="4" t="s">
        <v>31</v>
      </c>
      <c r="G6" s="4">
        <v>33.5</v>
      </c>
      <c r="H6" s="4">
        <v>37.78</v>
      </c>
      <c r="I6" s="4">
        <v>0</v>
      </c>
      <c r="J6" s="4">
        <v>1726.0663843303334</v>
      </c>
      <c r="K6" s="4">
        <v>18.8597365</v>
      </c>
      <c r="L6" s="4">
        <v>18.8597365</v>
      </c>
      <c r="M6" s="4">
        <v>-2.8887195000000001</v>
      </c>
      <c r="N6" s="4">
        <v>13.408275</v>
      </c>
      <c r="O6" s="4">
        <v>8.0483595000000001</v>
      </c>
      <c r="P6" s="4">
        <v>8.3586861616797474</v>
      </c>
      <c r="Q6" s="4">
        <v>15.275</v>
      </c>
      <c r="R6" s="6">
        <v>0.48680339307568432</v>
      </c>
      <c r="S6" s="4">
        <v>21</v>
      </c>
      <c r="T6" s="4">
        <v>122.54145</v>
      </c>
      <c r="U6" s="4">
        <v>14.763757312500001</v>
      </c>
      <c r="V6" s="6">
        <v>0.37740000000000001</v>
      </c>
      <c r="W6" s="1"/>
    </row>
    <row r="7" spans="1:23" ht="15" x14ac:dyDescent="0.25">
      <c r="A7" s="1"/>
      <c r="B7" s="23"/>
      <c r="C7" s="24"/>
      <c r="D7" s="3" t="s">
        <v>44</v>
      </c>
      <c r="E7" s="2" t="s">
        <v>25</v>
      </c>
      <c r="F7" s="4" t="s">
        <v>45</v>
      </c>
      <c r="G7" s="4">
        <v>33.25</v>
      </c>
      <c r="H7" s="4">
        <v>317.16300000000001</v>
      </c>
      <c r="I7" s="4">
        <v>0</v>
      </c>
      <c r="J7" s="4">
        <v>1350</v>
      </c>
      <c r="K7" s="4">
        <v>128.55342484324501</v>
      </c>
      <c r="L7" s="4">
        <v>128.55342484324501</v>
      </c>
      <c r="M7" s="4">
        <v>-15.980219999999999</v>
      </c>
      <c r="N7" s="4">
        <v>112.57320484324502</v>
      </c>
      <c r="O7" s="4">
        <v>94.537035376927108</v>
      </c>
      <c r="P7" s="4">
        <v>49.072242348422897</v>
      </c>
      <c r="Q7" s="4">
        <v>612.21304183266932</v>
      </c>
      <c r="R7" s="6">
        <v>0.95</v>
      </c>
      <c r="S7" s="4">
        <v>18</v>
      </c>
      <c r="T7" s="4">
        <v>753.62686244999998</v>
      </c>
      <c r="U7" s="4">
        <v>132.6</v>
      </c>
      <c r="V7" s="6">
        <v>0.3135</v>
      </c>
      <c r="W7" s="1"/>
    </row>
    <row r="8" spans="1:23" ht="15" x14ac:dyDescent="0.25">
      <c r="A8" s="1"/>
      <c r="B8" s="23"/>
      <c r="C8" s="13" t="s">
        <v>35</v>
      </c>
      <c r="D8" s="3" t="s">
        <v>36</v>
      </c>
      <c r="E8" s="2" t="s">
        <v>37</v>
      </c>
      <c r="F8" s="4" t="s">
        <v>28</v>
      </c>
      <c r="G8" s="4">
        <v>18.333333333333332</v>
      </c>
      <c r="H8" s="4">
        <v>19</v>
      </c>
      <c r="I8" s="4">
        <v>0</v>
      </c>
      <c r="J8" s="4">
        <v>0</v>
      </c>
      <c r="K8" s="4">
        <v>66.389630999999994</v>
      </c>
      <c r="L8" s="4">
        <v>66.389630999999994</v>
      </c>
      <c r="M8" s="4">
        <v>-45.937768499999997</v>
      </c>
      <c r="N8" s="4">
        <v>20.451862500000004</v>
      </c>
      <c r="O8" s="4">
        <v>14.019284999999998</v>
      </c>
      <c r="P8" s="4">
        <v>9.4944164999999998</v>
      </c>
      <c r="Q8" s="4">
        <v>16.293599999999998</v>
      </c>
      <c r="R8" s="6">
        <v>0.35298674953813797</v>
      </c>
      <c r="S8" s="4">
        <v>5.7631578947368425</v>
      </c>
      <c r="T8" s="4">
        <v>138.10862700000001</v>
      </c>
      <c r="U8" s="4">
        <v>84.862499999999997</v>
      </c>
      <c r="V8" s="6">
        <v>0.74</v>
      </c>
      <c r="W8" s="1"/>
    </row>
    <row r="9" spans="1:23" ht="15" x14ac:dyDescent="0.25">
      <c r="A9" s="1"/>
      <c r="B9" s="23"/>
      <c r="C9" s="22" t="s">
        <v>50</v>
      </c>
      <c r="D9" s="3" t="s">
        <v>51</v>
      </c>
      <c r="E9" s="2" t="s">
        <v>25</v>
      </c>
      <c r="F9" s="4" t="s">
        <v>52</v>
      </c>
      <c r="G9" s="4">
        <v>32.333333333333336</v>
      </c>
      <c r="H9" s="4">
        <v>25</v>
      </c>
      <c r="I9" s="4">
        <v>0</v>
      </c>
      <c r="J9" s="4">
        <v>1091</v>
      </c>
      <c r="K9" s="4">
        <v>19.266555954851743</v>
      </c>
      <c r="L9" s="4">
        <v>5.6666341043681596</v>
      </c>
      <c r="M9" s="4">
        <v>-1.887084</v>
      </c>
      <c r="N9" s="4">
        <v>3.5200000000000005</v>
      </c>
      <c r="O9" s="4">
        <v>2.8800000000000003</v>
      </c>
      <c r="P9" s="4">
        <v>1.6800000000000002</v>
      </c>
      <c r="Q9" s="4">
        <v>20</v>
      </c>
      <c r="R9" s="6">
        <v>0.28040420166687596</v>
      </c>
      <c r="S9" s="4">
        <v>10</v>
      </c>
      <c r="T9" s="4">
        <v>71.325607395000006</v>
      </c>
      <c r="U9" s="4">
        <v>73.2</v>
      </c>
      <c r="V9" s="6">
        <v>1</v>
      </c>
      <c r="W9" s="1"/>
    </row>
    <row r="10" spans="1:23" ht="15" x14ac:dyDescent="0.25">
      <c r="A10" s="1"/>
      <c r="B10" s="23"/>
      <c r="C10" s="24"/>
      <c r="D10" s="3" t="s">
        <v>53</v>
      </c>
      <c r="E10" s="2" t="s">
        <v>25</v>
      </c>
      <c r="F10" s="4" t="s">
        <v>54</v>
      </c>
      <c r="G10" s="4">
        <v>33.833333333333336</v>
      </c>
      <c r="H10" s="4">
        <v>19.7</v>
      </c>
      <c r="I10" s="4">
        <v>0</v>
      </c>
      <c r="J10" s="4">
        <v>1133</v>
      </c>
      <c r="K10" s="4">
        <v>6.4592872085787505</v>
      </c>
      <c r="L10" s="4">
        <v>6.4592872085787505</v>
      </c>
      <c r="M10" s="4">
        <v>-1.414404</v>
      </c>
      <c r="N10" s="4">
        <v>5.0448832085787503</v>
      </c>
      <c r="O10" s="4">
        <v>4.0192707690615253</v>
      </c>
      <c r="P10" s="4">
        <v>2.0992707690615253</v>
      </c>
      <c r="Q10" s="4">
        <v>44</v>
      </c>
      <c r="R10" s="6">
        <v>0.82443917485005846</v>
      </c>
      <c r="S10" s="4">
        <v>10</v>
      </c>
      <c r="T10" s="4">
        <v>53.369613359290362</v>
      </c>
      <c r="U10" s="4">
        <v>48.800000000000004</v>
      </c>
      <c r="V10" s="6">
        <v>1</v>
      </c>
      <c r="W10" s="1"/>
    </row>
    <row r="11" spans="1:23" ht="15" x14ac:dyDescent="0.25">
      <c r="A11" s="1"/>
      <c r="B11" s="23"/>
      <c r="C11" s="13" t="s">
        <v>41</v>
      </c>
      <c r="D11" s="3" t="s">
        <v>42</v>
      </c>
      <c r="E11" s="2" t="s">
        <v>25</v>
      </c>
      <c r="F11" s="4" t="s">
        <v>43</v>
      </c>
      <c r="G11" s="4">
        <v>34.916666666666664</v>
      </c>
      <c r="H11" s="4">
        <v>169</v>
      </c>
      <c r="I11" s="4">
        <v>0</v>
      </c>
      <c r="J11" s="4">
        <v>1406</v>
      </c>
      <c r="K11" s="4">
        <v>79.703884508546182</v>
      </c>
      <c r="L11" s="4">
        <v>79.703884508546182</v>
      </c>
      <c r="M11" s="4">
        <v>-13.121855782794904</v>
      </c>
      <c r="N11" s="4">
        <v>66.582028725751286</v>
      </c>
      <c r="O11" s="4">
        <v>56.624359099274436</v>
      </c>
      <c r="P11" s="4">
        <v>43.062817953692999</v>
      </c>
      <c r="Q11" s="4">
        <v>179</v>
      </c>
      <c r="R11" s="6">
        <v>0.42249653795774389</v>
      </c>
      <c r="S11" s="4">
        <v>15</v>
      </c>
      <c r="T11" s="4">
        <v>482.06312171099995</v>
      </c>
      <c r="U11" s="4">
        <v>280</v>
      </c>
      <c r="V11" s="6">
        <v>1</v>
      </c>
      <c r="W11" s="1"/>
    </row>
    <row r="12" spans="1:23" ht="15" x14ac:dyDescent="0.25">
      <c r="A12" s="1"/>
      <c r="B12" s="23"/>
      <c r="C12" s="13" t="s">
        <v>38</v>
      </c>
      <c r="D12" s="3" t="s">
        <v>39</v>
      </c>
      <c r="E12" s="2" t="s">
        <v>25</v>
      </c>
      <c r="F12" s="4" t="s">
        <v>40</v>
      </c>
      <c r="G12" s="4">
        <v>33.583333333333336</v>
      </c>
      <c r="H12" s="4">
        <v>26.571870000000001</v>
      </c>
      <c r="I12" s="4">
        <v>0</v>
      </c>
      <c r="J12" s="4">
        <v>1298</v>
      </c>
      <c r="K12" s="4">
        <v>9</v>
      </c>
      <c r="L12" s="4">
        <v>9</v>
      </c>
      <c r="M12" s="4">
        <v>-1.768</v>
      </c>
      <c r="N12" s="4">
        <v>7.2320000000000002</v>
      </c>
      <c r="O12" s="4">
        <v>4.08</v>
      </c>
      <c r="P12" s="4">
        <v>2.04</v>
      </c>
      <c r="Q12" s="4">
        <v>32</v>
      </c>
      <c r="R12" s="6">
        <v>0</v>
      </c>
      <c r="S12" s="4">
        <v>15</v>
      </c>
      <c r="T12" s="4">
        <v>72.072023999999985</v>
      </c>
      <c r="U12" s="4">
        <v>47</v>
      </c>
      <c r="V12" s="6">
        <v>1</v>
      </c>
      <c r="W12" s="1"/>
    </row>
    <row r="13" spans="1:23" ht="15" x14ac:dyDescent="0.25">
      <c r="A13" s="1"/>
      <c r="B13" s="23"/>
      <c r="C13" s="22" t="s">
        <v>23</v>
      </c>
      <c r="D13" s="3" t="s">
        <v>24</v>
      </c>
      <c r="E13" s="2" t="s">
        <v>25</v>
      </c>
      <c r="F13" s="4" t="s">
        <v>26</v>
      </c>
      <c r="G13" s="4">
        <v>28.583333333333332</v>
      </c>
      <c r="H13" s="12">
        <v>300</v>
      </c>
      <c r="I13" s="12">
        <v>0</v>
      </c>
      <c r="J13" s="4">
        <v>1869</v>
      </c>
      <c r="K13" s="4">
        <v>70.541104500000003</v>
      </c>
      <c r="L13" s="4">
        <v>70.541104500000003</v>
      </c>
      <c r="M13" s="4">
        <v>-20.849019000000002</v>
      </c>
      <c r="N13" s="4">
        <v>49.692085500000005</v>
      </c>
      <c r="O13" s="4">
        <v>23.204802000000004</v>
      </c>
      <c r="P13" s="4">
        <v>9.7388204999999992</v>
      </c>
      <c r="Q13" s="4">
        <v>478.29183899999998</v>
      </c>
      <c r="R13" s="6">
        <v>0.79185520361990946</v>
      </c>
      <c r="S13" s="4">
        <v>21</v>
      </c>
      <c r="T13" s="4">
        <v>750.18449999999996</v>
      </c>
      <c r="U13" s="4">
        <v>36.512633745000002</v>
      </c>
      <c r="V13" s="6">
        <v>0.37740000000000001</v>
      </c>
      <c r="W13" s="1"/>
    </row>
    <row r="14" spans="1:23" ht="15" x14ac:dyDescent="0.25">
      <c r="A14" s="1"/>
      <c r="B14" s="23"/>
      <c r="C14" s="23"/>
      <c r="D14" s="3" t="s">
        <v>27</v>
      </c>
      <c r="E14" s="2" t="s">
        <v>25</v>
      </c>
      <c r="F14" s="4" t="s">
        <v>28</v>
      </c>
      <c r="G14" s="4">
        <v>28.333333333333332</v>
      </c>
      <c r="H14" s="4">
        <v>35.9</v>
      </c>
      <c r="I14" s="4">
        <v>0</v>
      </c>
      <c r="J14" s="4">
        <v>1828.5598885793872</v>
      </c>
      <c r="K14" s="4">
        <v>16.812958500000001</v>
      </c>
      <c r="L14" s="4">
        <v>16.812958500000001</v>
      </c>
      <c r="M14" s="4">
        <v>-4.4162444999999995</v>
      </c>
      <c r="N14" s="4">
        <v>12.396713999999999</v>
      </c>
      <c r="O14" s="4">
        <v>8.3198695000000011</v>
      </c>
      <c r="P14" s="4">
        <v>3.7699525268924994</v>
      </c>
      <c r="Q14" s="4">
        <v>64.223939999999999</v>
      </c>
      <c r="R14" s="6">
        <v>0.61159386057366572</v>
      </c>
      <c r="S14" s="4">
        <v>17.67966573816156</v>
      </c>
      <c r="T14" s="4">
        <v>129.66989999999998</v>
      </c>
      <c r="U14" s="4">
        <v>16.341971624999999</v>
      </c>
      <c r="V14" s="6">
        <v>0.7400000000000001</v>
      </c>
      <c r="W14" s="1"/>
    </row>
    <row r="15" spans="1:23" ht="15" x14ac:dyDescent="0.25">
      <c r="A15" s="1"/>
      <c r="B15" s="23"/>
      <c r="C15" s="23"/>
      <c r="D15" s="3" t="s">
        <v>46</v>
      </c>
      <c r="E15" s="2" t="s">
        <v>25</v>
      </c>
      <c r="F15" s="4" t="s">
        <v>47</v>
      </c>
      <c r="G15" s="4">
        <v>31.083333333333332</v>
      </c>
      <c r="H15" s="4">
        <v>168</v>
      </c>
      <c r="I15" s="4">
        <v>0</v>
      </c>
      <c r="J15" s="4">
        <v>1912</v>
      </c>
      <c r="K15" s="4">
        <v>56.652987625155959</v>
      </c>
      <c r="L15" s="4">
        <v>56.652987625155959</v>
      </c>
      <c r="M15" s="4">
        <v>-15.662507717310305</v>
      </c>
      <c r="N15" s="4">
        <v>40.990479907845646</v>
      </c>
      <c r="O15" s="4">
        <v>32.210121350706757</v>
      </c>
      <c r="P15" s="4">
        <v>15.210121350706757</v>
      </c>
      <c r="Q15" s="4">
        <v>200</v>
      </c>
      <c r="R15" s="6">
        <v>0</v>
      </c>
      <c r="S15" s="4">
        <v>16.25</v>
      </c>
      <c r="T15" s="4">
        <v>440.28661764705879</v>
      </c>
      <c r="U15" s="4">
        <v>118</v>
      </c>
      <c r="V15" s="6">
        <v>0.47499999999999998</v>
      </c>
      <c r="W15" s="1"/>
    </row>
    <row r="16" spans="1:23" ht="15" x14ac:dyDescent="0.25">
      <c r="A16" s="1"/>
      <c r="B16" s="23"/>
      <c r="C16" s="24"/>
      <c r="D16" s="3" t="s">
        <v>48</v>
      </c>
      <c r="E16" s="2" t="s">
        <v>25</v>
      </c>
      <c r="F16" s="4" t="s">
        <v>49</v>
      </c>
      <c r="G16" s="4">
        <v>32.083333333333336</v>
      </c>
      <c r="H16" s="4">
        <v>238</v>
      </c>
      <c r="I16" s="4">
        <v>0</v>
      </c>
      <c r="J16" s="4">
        <v>1982</v>
      </c>
      <c r="K16" s="4">
        <v>72.465472890891249</v>
      </c>
      <c r="L16" s="4">
        <v>72.465472890891249</v>
      </c>
      <c r="M16" s="4">
        <v>-19.565662029396776</v>
      </c>
      <c r="N16" s="4">
        <v>52.899810861494466</v>
      </c>
      <c r="O16" s="4">
        <v>35.227489518558414</v>
      </c>
      <c r="P16" s="4">
        <v>18.227489518558414</v>
      </c>
      <c r="Q16" s="4">
        <v>375</v>
      </c>
      <c r="R16" s="6">
        <v>0</v>
      </c>
      <c r="S16" s="4">
        <v>20</v>
      </c>
      <c r="T16" s="4">
        <v>731.81426470588224</v>
      </c>
      <c r="U16" s="4">
        <v>387</v>
      </c>
      <c r="V16" s="6">
        <v>0.47499999999999998</v>
      </c>
      <c r="W16" s="1"/>
    </row>
    <row r="17" spans="1:23" ht="15" x14ac:dyDescent="0.25">
      <c r="A17" s="1"/>
      <c r="B17" s="24"/>
      <c r="C17" s="13" t="s">
        <v>55</v>
      </c>
      <c r="D17" s="3" t="s">
        <v>56</v>
      </c>
      <c r="E17" s="2" t="s">
        <v>57</v>
      </c>
      <c r="F17" s="4" t="s">
        <v>45</v>
      </c>
      <c r="G17" s="4">
        <v>28.083333333333332</v>
      </c>
      <c r="H17" s="4">
        <v>0</v>
      </c>
      <c r="I17" s="4">
        <v>60</v>
      </c>
      <c r="J17" s="4">
        <v>0</v>
      </c>
      <c r="K17" s="4">
        <v>9.7765780079999995</v>
      </c>
      <c r="L17" s="4">
        <v>9.7765780079999995</v>
      </c>
      <c r="M17" s="4">
        <v>-1.0580074502740791</v>
      </c>
      <c r="N17" s="4">
        <v>8.718570557725922</v>
      </c>
      <c r="O17" s="4">
        <v>4.5055954319863849</v>
      </c>
      <c r="P17" s="4">
        <v>2.585595431986385</v>
      </c>
      <c r="Q17" s="4">
        <v>63</v>
      </c>
      <c r="R17" s="6">
        <v>0.53</v>
      </c>
      <c r="S17" s="4">
        <v>10</v>
      </c>
      <c r="T17" s="4">
        <v>112.65253999999999</v>
      </c>
      <c r="U17" s="4">
        <v>45</v>
      </c>
      <c r="V17" s="6">
        <v>1</v>
      </c>
      <c r="W17" s="1"/>
    </row>
    <row r="18" spans="1:23" ht="15" x14ac:dyDescent="0.25">
      <c r="A18" s="1"/>
      <c r="B18" s="22" t="s">
        <v>61</v>
      </c>
      <c r="C18" s="22" t="s">
        <v>61</v>
      </c>
      <c r="D18" s="3" t="s">
        <v>62</v>
      </c>
      <c r="E18" s="2" t="s">
        <v>25</v>
      </c>
      <c r="F18" s="4" t="s">
        <v>40</v>
      </c>
      <c r="G18" s="4">
        <v>19.583333333333332</v>
      </c>
      <c r="H18" s="4">
        <v>356</v>
      </c>
      <c r="I18" s="4">
        <v>0</v>
      </c>
      <c r="J18" s="4">
        <v>1600</v>
      </c>
      <c r="K18" s="4">
        <v>196.18740380440718</v>
      </c>
      <c r="L18" s="4">
        <v>196.18740380440718</v>
      </c>
      <c r="M18" s="4">
        <v>-62.562499999999986</v>
      </c>
      <c r="N18" s="4">
        <v>133.62490380440718</v>
      </c>
      <c r="O18" s="4">
        <v>81.099903804407177</v>
      </c>
      <c r="P18" s="4">
        <v>61.010711261618809</v>
      </c>
      <c r="Q18" s="4">
        <v>955</v>
      </c>
      <c r="R18" s="6">
        <v>0.95</v>
      </c>
      <c r="S18" s="4">
        <v>24</v>
      </c>
      <c r="T18" s="4">
        <v>0</v>
      </c>
      <c r="U18" s="4">
        <v>200</v>
      </c>
      <c r="V18" s="6">
        <v>0.38187499999999996</v>
      </c>
      <c r="W18" s="1"/>
    </row>
    <row r="19" spans="1:23" ht="15" x14ac:dyDescent="0.25">
      <c r="A19" s="1"/>
      <c r="B19" s="23"/>
      <c r="C19" s="23"/>
      <c r="D19" s="3" t="s">
        <v>63</v>
      </c>
      <c r="E19" s="2" t="s">
        <v>57</v>
      </c>
      <c r="F19" s="4" t="s">
        <v>40</v>
      </c>
      <c r="G19" s="4">
        <v>23.583333333333332</v>
      </c>
      <c r="H19" s="4">
        <v>0</v>
      </c>
      <c r="I19" s="4">
        <v>117.8</v>
      </c>
      <c r="J19" s="4">
        <v>0</v>
      </c>
      <c r="K19" s="4">
        <v>13.595242494417587</v>
      </c>
      <c r="L19" s="4">
        <v>13.595242494417587</v>
      </c>
      <c r="M19" s="4">
        <v>-1.3820279375952889</v>
      </c>
      <c r="N19" s="4">
        <v>12.213214556822299</v>
      </c>
      <c r="O19" s="4">
        <v>11.574642213072298</v>
      </c>
      <c r="P19" s="4">
        <v>11.330407986207122</v>
      </c>
      <c r="Q19" s="4">
        <v>11.61040625</v>
      </c>
      <c r="R19" s="6">
        <v>0</v>
      </c>
      <c r="S19" s="4">
        <v>24</v>
      </c>
      <c r="T19" s="4">
        <v>0</v>
      </c>
      <c r="U19" s="4">
        <v>21</v>
      </c>
      <c r="V19" s="6">
        <v>0.3</v>
      </c>
      <c r="W19" s="1"/>
    </row>
    <row r="20" spans="1:23" ht="15" x14ac:dyDescent="0.25">
      <c r="A20" s="1"/>
      <c r="B20" s="24"/>
      <c r="C20" s="24"/>
      <c r="D20" s="3" t="s">
        <v>64</v>
      </c>
      <c r="E20" s="2" t="s">
        <v>57</v>
      </c>
      <c r="F20" s="4" t="s">
        <v>60</v>
      </c>
      <c r="G20" s="4">
        <v>25.013698630136986</v>
      </c>
      <c r="H20" s="4">
        <v>0</v>
      </c>
      <c r="I20" s="4">
        <v>5</v>
      </c>
      <c r="J20" s="4">
        <v>0</v>
      </c>
      <c r="K20" s="4">
        <v>0.62667686118378341</v>
      </c>
      <c r="L20" s="4">
        <v>0.62667686118378341</v>
      </c>
      <c r="M20" s="4">
        <v>-5.6297667295924031E-2</v>
      </c>
      <c r="N20" s="4">
        <v>0.57037919388785929</v>
      </c>
      <c r="O20" s="4">
        <v>0.51537919388785924</v>
      </c>
      <c r="P20" s="4">
        <v>0.49434339017813322</v>
      </c>
      <c r="Q20" s="4">
        <v>1</v>
      </c>
      <c r="R20" s="6">
        <v>0</v>
      </c>
      <c r="S20" s="4">
        <v>24</v>
      </c>
      <c r="T20" s="4">
        <v>0</v>
      </c>
      <c r="U20" s="4">
        <v>1</v>
      </c>
      <c r="V20" s="6">
        <v>0.4</v>
      </c>
      <c r="W20" s="1"/>
    </row>
    <row r="21" spans="1:23" ht="15" x14ac:dyDescent="0.25">
      <c r="A21" s="1"/>
      <c r="B21" s="22" t="s">
        <v>32</v>
      </c>
      <c r="C21" s="22" t="s">
        <v>32</v>
      </c>
      <c r="D21" s="3" t="s">
        <v>33</v>
      </c>
      <c r="E21" s="2" t="s">
        <v>25</v>
      </c>
      <c r="F21" s="4" t="s">
        <v>34</v>
      </c>
      <c r="G21" s="4">
        <v>34.083333333333336</v>
      </c>
      <c r="H21" s="4">
        <v>48.9</v>
      </c>
      <c r="I21" s="4">
        <v>0</v>
      </c>
      <c r="J21" s="4">
        <v>1918.79754601227</v>
      </c>
      <c r="K21" s="4">
        <v>27.037192499999996</v>
      </c>
      <c r="L21" s="4">
        <v>20.044522499999999</v>
      </c>
      <c r="M21" s="4">
        <v>-5.2818419999999993</v>
      </c>
      <c r="N21" s="4">
        <v>21.999754500000002</v>
      </c>
      <c r="O21" s="4">
        <v>21.999754500000002</v>
      </c>
      <c r="P21" s="4">
        <v>13.625523000000001</v>
      </c>
      <c r="Q21" s="4">
        <v>0</v>
      </c>
      <c r="R21" s="6">
        <v>0</v>
      </c>
      <c r="S21" s="4">
        <v>0</v>
      </c>
      <c r="T21" s="4">
        <v>207.74340000000001</v>
      </c>
      <c r="U21" s="4">
        <v>95.250348900000006</v>
      </c>
      <c r="V21" s="6">
        <v>0.73999999999999988</v>
      </c>
      <c r="W21" s="1"/>
    </row>
    <row r="22" spans="1:23" ht="15" x14ac:dyDescent="0.25">
      <c r="A22" s="1"/>
      <c r="B22" s="23"/>
      <c r="C22" s="23"/>
      <c r="D22" s="3" t="s">
        <v>65</v>
      </c>
      <c r="E22" s="2" t="s">
        <v>25</v>
      </c>
      <c r="F22" s="4" t="s">
        <v>47</v>
      </c>
      <c r="G22" s="4">
        <v>28.083333333333332</v>
      </c>
      <c r="H22" s="4">
        <v>17.95</v>
      </c>
      <c r="I22" s="4">
        <v>4.4640000000000004</v>
      </c>
      <c r="J22" s="4">
        <v>1630</v>
      </c>
      <c r="K22" s="4">
        <v>18.018968233681441</v>
      </c>
      <c r="L22" s="4">
        <v>18.018968233681441</v>
      </c>
      <c r="M22" s="4">
        <v>-3.8920925083534366</v>
      </c>
      <c r="N22" s="4">
        <v>14.126875725328002</v>
      </c>
      <c r="O22" s="4">
        <v>11.751340560938162</v>
      </c>
      <c r="P22" s="4">
        <v>9.3508360520056719</v>
      </c>
      <c r="Q22" s="4">
        <v>36</v>
      </c>
      <c r="R22" s="6">
        <v>0</v>
      </c>
      <c r="S22" s="4">
        <v>10</v>
      </c>
      <c r="T22" s="4">
        <v>0</v>
      </c>
      <c r="U22" s="4">
        <v>157.23840000000001</v>
      </c>
      <c r="V22" s="6">
        <v>1</v>
      </c>
      <c r="W22" s="1"/>
    </row>
    <row r="23" spans="1:23" ht="15" x14ac:dyDescent="0.25">
      <c r="A23" s="1"/>
      <c r="B23" s="23"/>
      <c r="C23" s="23"/>
      <c r="D23" s="3" t="s">
        <v>66</v>
      </c>
      <c r="E23" s="2" t="s">
        <v>25</v>
      </c>
      <c r="F23" s="4" t="s">
        <v>67</v>
      </c>
      <c r="G23" s="4">
        <v>36.75</v>
      </c>
      <c r="H23" s="4">
        <v>98.84</v>
      </c>
      <c r="I23" s="4">
        <v>0</v>
      </c>
      <c r="J23" s="4">
        <v>1668</v>
      </c>
      <c r="K23" s="4">
        <v>53.766042273015813</v>
      </c>
      <c r="L23" s="4">
        <v>17.577949745013392</v>
      </c>
      <c r="M23" s="4">
        <v>-9.052405425704805</v>
      </c>
      <c r="N23" s="4">
        <v>44.713636847311008</v>
      </c>
      <c r="O23" s="4">
        <v>38.158636847311008</v>
      </c>
      <c r="P23" s="4">
        <v>-0.77706572560311216</v>
      </c>
      <c r="Q23" s="4">
        <v>115</v>
      </c>
      <c r="R23" s="6">
        <v>0</v>
      </c>
      <c r="S23" s="4">
        <v>22</v>
      </c>
      <c r="T23" s="4">
        <v>351.98173200000002</v>
      </c>
      <c r="U23" s="4">
        <v>86.320939734422879</v>
      </c>
      <c r="V23" s="6">
        <v>1</v>
      </c>
      <c r="W23" s="1"/>
    </row>
    <row r="24" spans="1:23" ht="15" x14ac:dyDescent="0.25">
      <c r="A24" s="1"/>
      <c r="B24" s="23"/>
      <c r="C24" s="23"/>
      <c r="D24" s="3" t="s">
        <v>68</v>
      </c>
      <c r="E24" s="2" t="s">
        <v>25</v>
      </c>
      <c r="F24" s="4" t="s">
        <v>67</v>
      </c>
      <c r="G24" s="4">
        <v>36.75</v>
      </c>
      <c r="H24" s="4">
        <v>98.283779999999993</v>
      </c>
      <c r="I24" s="4">
        <v>0</v>
      </c>
      <c r="J24" s="4">
        <v>1651</v>
      </c>
      <c r="K24" s="4">
        <v>54.646439016969232</v>
      </c>
      <c r="L24" s="4">
        <v>19.864689500250499</v>
      </c>
      <c r="M24" s="4">
        <v>-7.1883161077256794</v>
      </c>
      <c r="N24" s="4">
        <v>47.458122909243556</v>
      </c>
      <c r="O24" s="4">
        <v>39.478122909243552</v>
      </c>
      <c r="P24" s="4">
        <v>1.3514568161105789</v>
      </c>
      <c r="Q24" s="4">
        <v>140</v>
      </c>
      <c r="R24" s="6">
        <v>0</v>
      </c>
      <c r="S24" s="4">
        <v>22</v>
      </c>
      <c r="T24" s="4">
        <v>400.96387600000003</v>
      </c>
      <c r="U24" s="4">
        <v>85.835170480081715</v>
      </c>
      <c r="V24" s="6">
        <v>1</v>
      </c>
      <c r="W24" s="1"/>
    </row>
    <row r="25" spans="1:23" ht="15" x14ac:dyDescent="0.25">
      <c r="A25" s="1"/>
      <c r="B25" s="23"/>
      <c r="C25" s="23"/>
      <c r="D25" s="3" t="s">
        <v>69</v>
      </c>
      <c r="E25" s="2" t="s">
        <v>25</v>
      </c>
      <c r="F25" s="4" t="s">
        <v>34</v>
      </c>
      <c r="G25" s="4">
        <v>39.25</v>
      </c>
      <c r="H25" s="4">
        <v>114.75184</v>
      </c>
      <c r="I25" s="4">
        <v>0</v>
      </c>
      <c r="J25" s="4">
        <v>1810</v>
      </c>
      <c r="K25" s="4">
        <v>82.869058523160305</v>
      </c>
      <c r="L25" s="4">
        <v>31.869058523160305</v>
      </c>
      <c r="M25" s="4">
        <v>-11.584890170162039</v>
      </c>
      <c r="N25" s="4">
        <v>71.284168352998265</v>
      </c>
      <c r="O25" s="4">
        <v>62.791168352998262</v>
      </c>
      <c r="P25" s="4">
        <v>8.231221425243108</v>
      </c>
      <c r="Q25" s="4">
        <v>149</v>
      </c>
      <c r="R25" s="6">
        <v>0</v>
      </c>
      <c r="S25" s="4">
        <v>22</v>
      </c>
      <c r="T25" s="4">
        <v>468.96055000000007</v>
      </c>
      <c r="U25" s="4">
        <v>100.21738835546476</v>
      </c>
      <c r="V25" s="6">
        <v>1</v>
      </c>
      <c r="W25" s="1"/>
    </row>
    <row r="26" spans="1:23" ht="15" x14ac:dyDescent="0.25">
      <c r="A26" s="1"/>
      <c r="B26" s="23"/>
      <c r="C26" s="23"/>
      <c r="D26" s="3" t="s">
        <v>70</v>
      </c>
      <c r="E26" s="2" t="s">
        <v>25</v>
      </c>
      <c r="F26" s="4" t="s">
        <v>43</v>
      </c>
      <c r="G26" s="4">
        <v>40</v>
      </c>
      <c r="H26" s="4">
        <v>106.09500000000001</v>
      </c>
      <c r="I26" s="4">
        <v>0</v>
      </c>
      <c r="J26" s="4">
        <v>1906.3</v>
      </c>
      <c r="K26" s="4">
        <v>81.201094855200623</v>
      </c>
      <c r="L26" s="4">
        <v>31.032765251309471</v>
      </c>
      <c r="M26" s="4">
        <v>-10.143669875566374</v>
      </c>
      <c r="N26" s="4">
        <v>71.057424979634249</v>
      </c>
      <c r="O26" s="4">
        <v>68.150424979634252</v>
      </c>
      <c r="P26" s="4">
        <v>16.763590051477909</v>
      </c>
      <c r="Q26" s="4">
        <v>51</v>
      </c>
      <c r="R26" s="6">
        <v>0</v>
      </c>
      <c r="S26" s="4">
        <v>22</v>
      </c>
      <c r="T26" s="4">
        <v>478.66585200000003</v>
      </c>
      <c r="U26" s="4">
        <v>92.657022471910125</v>
      </c>
      <c r="V26" s="6">
        <v>1</v>
      </c>
      <c r="W26" s="1"/>
    </row>
    <row r="27" spans="1:23" ht="15" x14ac:dyDescent="0.25">
      <c r="A27" s="1"/>
      <c r="B27" s="23"/>
      <c r="C27" s="23"/>
      <c r="D27" s="3" t="s">
        <v>71</v>
      </c>
      <c r="E27" s="2" t="s">
        <v>25</v>
      </c>
      <c r="F27" s="4" t="s">
        <v>72</v>
      </c>
      <c r="G27" s="4">
        <v>36.5</v>
      </c>
      <c r="H27" s="4">
        <v>106.2</v>
      </c>
      <c r="I27" s="4">
        <v>0</v>
      </c>
      <c r="J27" s="4">
        <v>1740</v>
      </c>
      <c r="K27" s="4">
        <v>62.101136070226723</v>
      </c>
      <c r="L27" s="4">
        <v>17.701136070226717</v>
      </c>
      <c r="M27" s="4">
        <v>-7.7533822038681066</v>
      </c>
      <c r="N27" s="4">
        <v>54.347753866358616</v>
      </c>
      <c r="O27" s="4">
        <v>47.849753866358618</v>
      </c>
      <c r="P27" s="4">
        <v>0.72603608270701336</v>
      </c>
      <c r="Q27" s="4">
        <v>114</v>
      </c>
      <c r="R27" s="6">
        <v>0</v>
      </c>
      <c r="S27" s="4">
        <v>22</v>
      </c>
      <c r="T27" s="4">
        <v>408.59946800000006</v>
      </c>
      <c r="U27" s="4">
        <v>92.748723186925432</v>
      </c>
      <c r="V27" s="6">
        <v>1</v>
      </c>
      <c r="W27" s="1"/>
    </row>
    <row r="28" spans="1:23" ht="15" x14ac:dyDescent="0.25">
      <c r="A28" s="1"/>
      <c r="B28" s="23"/>
      <c r="C28" s="23"/>
      <c r="D28" s="3" t="s">
        <v>73</v>
      </c>
      <c r="E28" s="2" t="s">
        <v>25</v>
      </c>
      <c r="F28" s="4" t="s">
        <v>40</v>
      </c>
      <c r="G28" s="4">
        <v>38.75</v>
      </c>
      <c r="H28" s="4">
        <v>52.654139999999998</v>
      </c>
      <c r="I28" s="4">
        <v>0</v>
      </c>
      <c r="J28" s="4">
        <v>1862.2</v>
      </c>
      <c r="K28" s="4">
        <v>30.48042007233893</v>
      </c>
      <c r="L28" s="4">
        <v>15.29165542850766</v>
      </c>
      <c r="M28" s="4">
        <v>-6.1039681775061023</v>
      </c>
      <c r="N28" s="4">
        <v>24.376451894832826</v>
      </c>
      <c r="O28" s="4">
        <v>21.583451894832827</v>
      </c>
      <c r="P28" s="4">
        <v>5.2239664492565741</v>
      </c>
      <c r="Q28" s="4">
        <v>49</v>
      </c>
      <c r="R28" s="6">
        <v>0</v>
      </c>
      <c r="S28" s="4">
        <v>22</v>
      </c>
      <c r="T28" s="4">
        <v>244.65163400000003</v>
      </c>
      <c r="U28" s="4">
        <v>45.98497415730337</v>
      </c>
      <c r="V28" s="6">
        <v>1</v>
      </c>
      <c r="W28" s="1"/>
    </row>
    <row r="29" spans="1:23" ht="15" x14ac:dyDescent="0.25">
      <c r="A29" s="1"/>
      <c r="B29" s="23"/>
      <c r="C29" s="23"/>
      <c r="D29" s="3" t="s">
        <v>74</v>
      </c>
      <c r="E29" s="2" t="s">
        <v>25</v>
      </c>
      <c r="F29" s="4" t="s">
        <v>67</v>
      </c>
      <c r="G29" s="4">
        <v>36.75</v>
      </c>
      <c r="H29" s="4">
        <v>110.32559999999999</v>
      </c>
      <c r="I29" s="4">
        <v>0</v>
      </c>
      <c r="J29" s="4">
        <v>1612</v>
      </c>
      <c r="K29" s="4">
        <v>57.815121438813009</v>
      </c>
      <c r="L29" s="4">
        <v>20.849561858293534</v>
      </c>
      <c r="M29" s="4">
        <v>-9.0405274802420781</v>
      </c>
      <c r="N29" s="4">
        <v>48.774593958570932</v>
      </c>
      <c r="O29" s="4">
        <v>41.02259395857093</v>
      </c>
      <c r="P29" s="4">
        <v>0.80768684667762258</v>
      </c>
      <c r="Q29" s="4">
        <v>136</v>
      </c>
      <c r="R29" s="6">
        <v>0</v>
      </c>
      <c r="S29" s="4">
        <v>22</v>
      </c>
      <c r="T29" s="4">
        <v>412.10457400000001</v>
      </c>
      <c r="U29" s="4">
        <v>96.351775280898863</v>
      </c>
      <c r="V29" s="6">
        <v>1</v>
      </c>
      <c r="W29" s="1"/>
    </row>
    <row r="30" spans="1:23" ht="15" x14ac:dyDescent="0.25">
      <c r="A30" s="1"/>
      <c r="B30" s="23"/>
      <c r="C30" s="23"/>
      <c r="D30" s="3" t="s">
        <v>75</v>
      </c>
      <c r="E30" s="2" t="s">
        <v>25</v>
      </c>
      <c r="F30" s="4" t="s">
        <v>40</v>
      </c>
      <c r="G30" s="4">
        <v>38.75</v>
      </c>
      <c r="H30" s="4">
        <v>67.386285000000001</v>
      </c>
      <c r="I30" s="4">
        <v>0</v>
      </c>
      <c r="J30" s="4">
        <v>1839.7</v>
      </c>
      <c r="K30" s="4">
        <v>38.092907856328374</v>
      </c>
      <c r="L30" s="4">
        <v>17.50377622673907</v>
      </c>
      <c r="M30" s="4">
        <v>-8.0390649312509659</v>
      </c>
      <c r="N30" s="4">
        <v>30.053842925077408</v>
      </c>
      <c r="O30" s="4">
        <v>25.949842925077409</v>
      </c>
      <c r="P30" s="4">
        <v>3.6404684847607802</v>
      </c>
      <c r="Q30" s="4">
        <v>72</v>
      </c>
      <c r="R30" s="6">
        <v>0</v>
      </c>
      <c r="S30" s="4">
        <v>22</v>
      </c>
      <c r="T30" s="4">
        <v>318.66684600000002</v>
      </c>
      <c r="U30" s="4">
        <v>58.851147778345258</v>
      </c>
      <c r="V30" s="6">
        <v>1</v>
      </c>
      <c r="W30" s="1"/>
    </row>
    <row r="31" spans="1:23" ht="15" x14ac:dyDescent="0.25">
      <c r="A31" s="1"/>
      <c r="B31" s="24"/>
      <c r="C31" s="24"/>
      <c r="D31" s="3" t="s">
        <v>76</v>
      </c>
      <c r="E31" s="2" t="s">
        <v>57</v>
      </c>
      <c r="F31" s="4" t="s">
        <v>40</v>
      </c>
      <c r="G31" s="4">
        <v>18.583333333333332</v>
      </c>
      <c r="H31" s="4">
        <v>0</v>
      </c>
      <c r="I31" s="4">
        <v>2</v>
      </c>
      <c r="J31" s="4">
        <v>0</v>
      </c>
      <c r="K31" s="4">
        <v>0.89178781389862949</v>
      </c>
      <c r="L31" s="4">
        <v>0.89178781389862949</v>
      </c>
      <c r="M31" s="4">
        <v>-3.5679683877391205E-2</v>
      </c>
      <c r="N31" s="4">
        <v>0.8561081300212382</v>
      </c>
      <c r="O31" s="4">
        <v>0.8561081300212382</v>
      </c>
      <c r="P31" s="4">
        <v>0.67358658763237445</v>
      </c>
      <c r="Q31" s="4">
        <v>0</v>
      </c>
      <c r="R31" s="6">
        <v>0</v>
      </c>
      <c r="S31" s="4">
        <v>10</v>
      </c>
      <c r="T31" s="4">
        <v>0</v>
      </c>
      <c r="U31" s="4">
        <v>39.309600000000003</v>
      </c>
      <c r="V31" s="6">
        <v>1</v>
      </c>
      <c r="W31" s="1"/>
    </row>
    <row r="32" spans="1:23" ht="15" x14ac:dyDescent="0.25">
      <c r="A32" s="1"/>
      <c r="B32" s="14" t="s">
        <v>192</v>
      </c>
      <c r="C32" s="1"/>
      <c r="D32" s="7"/>
      <c r="E32" s="7"/>
      <c r="F32" s="1"/>
      <c r="G32" s="1"/>
      <c r="H32" s="8">
        <v>2533.5015149999999</v>
      </c>
      <c r="I32" s="8">
        <v>398.26400000000001</v>
      </c>
      <c r="J32" s="1"/>
      <c r="K32" s="8">
        <f>SUM(K5:K31)</f>
        <v>1315.4576142663104</v>
      </c>
      <c r="L32" s="8">
        <f t="shared" ref="L32:N32" si="0">SUM(L5:L31)</f>
        <v>1005.5833949132747</v>
      </c>
      <c r="M32" s="8">
        <f t="shared" si="0"/>
        <v>-290.19980324892424</v>
      </c>
      <c r="N32" s="8">
        <f t="shared" si="0"/>
        <v>1009.0800010625345</v>
      </c>
      <c r="O32" s="8">
        <v>792.04708539362821</v>
      </c>
      <c r="P32" s="8">
        <v>312.50296259780333</v>
      </c>
      <c r="Q32" s="8">
        <v>4076.907827082669</v>
      </c>
      <c r="R32" s="1"/>
      <c r="S32" s="1"/>
      <c r="T32" s="8">
        <v>7455.5580602682312</v>
      </c>
      <c r="U32" s="8">
        <v>2518.8463530278527</v>
      </c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x14ac:dyDescent="0.25">
      <c r="A34" s="1"/>
      <c r="B34" s="20" t="s">
        <v>77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90" x14ac:dyDescent="0.25">
      <c r="A36" s="1"/>
      <c r="B36" s="15" t="s">
        <v>1</v>
      </c>
      <c r="C36" s="15" t="s">
        <v>2</v>
      </c>
      <c r="D36" s="15" t="s">
        <v>3</v>
      </c>
      <c r="E36" s="15" t="s">
        <v>4</v>
      </c>
      <c r="F36" s="15" t="s">
        <v>5</v>
      </c>
      <c r="G36" s="15" t="s">
        <v>6</v>
      </c>
      <c r="H36" s="15" t="s">
        <v>7</v>
      </c>
      <c r="I36" s="15" t="s">
        <v>8</v>
      </c>
      <c r="J36" s="15" t="s">
        <v>9</v>
      </c>
      <c r="K36" s="15" t="s">
        <v>10</v>
      </c>
      <c r="L36" s="15" t="s">
        <v>11</v>
      </c>
      <c r="M36" s="15" t="s">
        <v>12</v>
      </c>
      <c r="N36" s="15" t="s">
        <v>13</v>
      </c>
      <c r="O36" s="15" t="s">
        <v>14</v>
      </c>
      <c r="P36" s="15" t="s">
        <v>15</v>
      </c>
      <c r="Q36" s="15" t="s">
        <v>16</v>
      </c>
      <c r="R36" s="15" t="s">
        <v>17</v>
      </c>
      <c r="S36" s="15" t="s">
        <v>18</v>
      </c>
      <c r="T36" s="15" t="s">
        <v>19</v>
      </c>
      <c r="U36" s="15" t="s">
        <v>20</v>
      </c>
      <c r="V36" s="15" t="s">
        <v>21</v>
      </c>
      <c r="W36" s="1"/>
    </row>
    <row r="37" spans="1:23" ht="15" x14ac:dyDescent="0.25">
      <c r="A37" s="1"/>
      <c r="B37" s="22" t="s">
        <v>22</v>
      </c>
      <c r="C37" s="22" t="s">
        <v>41</v>
      </c>
      <c r="D37" s="3" t="s">
        <v>78</v>
      </c>
      <c r="E37" s="2" t="s">
        <v>25</v>
      </c>
      <c r="F37" s="4" t="s">
        <v>60</v>
      </c>
      <c r="G37" s="4">
        <v>35.021917808219179</v>
      </c>
      <c r="H37" s="5">
        <v>74</v>
      </c>
      <c r="I37" s="5">
        <v>0</v>
      </c>
      <c r="J37" s="4">
        <v>1657</v>
      </c>
      <c r="K37" s="4">
        <v>21.984653225161374</v>
      </c>
      <c r="L37" s="4">
        <v>21.984653225161374</v>
      </c>
      <c r="M37" s="4">
        <v>-5.6200695022685432</v>
      </c>
      <c r="N37" s="4">
        <v>16.364583722892835</v>
      </c>
      <c r="O37" s="4">
        <v>10.450828239431479</v>
      </c>
      <c r="P37" s="4">
        <v>5.0422905832112317</v>
      </c>
      <c r="Q37" s="4">
        <v>88</v>
      </c>
      <c r="R37" s="6">
        <v>0.54182805213304464</v>
      </c>
      <c r="S37" s="4">
        <v>20</v>
      </c>
      <c r="T37" s="4">
        <v>219.27159277243746</v>
      </c>
      <c r="U37" s="4">
        <v>120</v>
      </c>
      <c r="V37" s="6">
        <v>1</v>
      </c>
      <c r="W37" s="1"/>
    </row>
    <row r="38" spans="1:23" ht="15" x14ac:dyDescent="0.25">
      <c r="A38" s="1"/>
      <c r="B38" s="23"/>
      <c r="C38" s="24"/>
      <c r="D38" s="3" t="s">
        <v>79</v>
      </c>
      <c r="E38" s="2" t="s">
        <v>25</v>
      </c>
      <c r="F38" s="4" t="s">
        <v>60</v>
      </c>
      <c r="G38" s="4">
        <v>35.021917808219179</v>
      </c>
      <c r="H38" s="4">
        <v>146</v>
      </c>
      <c r="I38" s="4">
        <v>0</v>
      </c>
      <c r="J38" s="4">
        <v>1402.6377898098017</v>
      </c>
      <c r="K38" s="4">
        <v>69.906268314357263</v>
      </c>
      <c r="L38" s="4">
        <v>69.906268314357263</v>
      </c>
      <c r="M38" s="4">
        <v>-12.116929617756959</v>
      </c>
      <c r="N38" s="4">
        <v>57.789338696600304</v>
      </c>
      <c r="O38" s="4">
        <v>51.456031239335928</v>
      </c>
      <c r="P38" s="4">
        <v>27.445249167127013</v>
      </c>
      <c r="Q38" s="4">
        <v>136</v>
      </c>
      <c r="R38" s="6">
        <v>0.42726345717987169</v>
      </c>
      <c r="S38" s="4">
        <v>20</v>
      </c>
      <c r="T38" s="4">
        <v>397.23734185053002</v>
      </c>
      <c r="U38" s="4">
        <v>228</v>
      </c>
      <c r="V38" s="6">
        <v>1</v>
      </c>
      <c r="W38" s="1"/>
    </row>
    <row r="39" spans="1:23" ht="15" x14ac:dyDescent="0.25">
      <c r="A39" s="1"/>
      <c r="B39" s="24"/>
      <c r="C39" s="13" t="s">
        <v>29</v>
      </c>
      <c r="D39" s="3" t="s">
        <v>80</v>
      </c>
      <c r="E39" s="2" t="s">
        <v>25</v>
      </c>
      <c r="F39" s="4" t="s">
        <v>81</v>
      </c>
      <c r="G39" s="4">
        <v>35</v>
      </c>
      <c r="H39" s="4">
        <v>58.758000000000003</v>
      </c>
      <c r="I39" s="4">
        <v>0</v>
      </c>
      <c r="J39" s="4">
        <v>1350</v>
      </c>
      <c r="K39" s="4">
        <v>25.743096449731276</v>
      </c>
      <c r="L39" s="4">
        <v>25.743096449731276</v>
      </c>
      <c r="M39" s="4">
        <v>-3.6192874312408621</v>
      </c>
      <c r="N39" s="4">
        <v>22.123809018490412</v>
      </c>
      <c r="O39" s="4">
        <v>15.658907396976467</v>
      </c>
      <c r="P39" s="4">
        <v>12.474851884123121</v>
      </c>
      <c r="Q39" s="4">
        <v>113.41932669322709</v>
      </c>
      <c r="R39" s="6">
        <v>0.95</v>
      </c>
      <c r="S39" s="4">
        <v>20</v>
      </c>
      <c r="T39" s="4">
        <v>139.61782170000001</v>
      </c>
      <c r="U39" s="4">
        <v>0</v>
      </c>
      <c r="V39" s="6">
        <v>0.3135</v>
      </c>
      <c r="W39" s="1"/>
    </row>
    <row r="40" spans="1:23" ht="15" x14ac:dyDescent="0.25">
      <c r="A40" s="1"/>
      <c r="B40" s="13" t="s">
        <v>61</v>
      </c>
      <c r="C40" s="13" t="s">
        <v>61</v>
      </c>
      <c r="D40" s="3" t="s">
        <v>82</v>
      </c>
      <c r="E40" s="2" t="s">
        <v>57</v>
      </c>
      <c r="F40" s="4" t="s">
        <v>81</v>
      </c>
      <c r="G40" s="4">
        <v>30</v>
      </c>
      <c r="H40" s="4">
        <v>0</v>
      </c>
      <c r="I40" s="4">
        <v>58</v>
      </c>
      <c r="J40" s="4">
        <v>0</v>
      </c>
      <c r="K40" s="4">
        <v>7.83</v>
      </c>
      <c r="L40" s="4">
        <v>7.83</v>
      </c>
      <c r="M40" s="4">
        <v>-8.41</v>
      </c>
      <c r="N40" s="4">
        <v>6.38</v>
      </c>
      <c r="O40" s="4">
        <v>4.9510395000000003</v>
      </c>
      <c r="P40" s="4">
        <v>4.2059189584293968</v>
      </c>
      <c r="Q40" s="4">
        <v>0</v>
      </c>
      <c r="R40" s="6">
        <v>0.85</v>
      </c>
      <c r="S40" s="4">
        <v>20</v>
      </c>
      <c r="T40" s="4">
        <v>30.565999999999999</v>
      </c>
      <c r="U40" s="4">
        <v>30.565999999999999</v>
      </c>
      <c r="V40" s="6">
        <v>0.40625</v>
      </c>
      <c r="W40" s="1"/>
    </row>
    <row r="41" spans="1:23" ht="15" x14ac:dyDescent="0.25">
      <c r="A41" s="1"/>
      <c r="B41" s="14" t="s">
        <v>192</v>
      </c>
      <c r="C41" s="1"/>
      <c r="D41" s="7"/>
      <c r="E41" s="7"/>
      <c r="F41" s="1"/>
      <c r="G41" s="1"/>
      <c r="H41" s="8">
        <v>278.75799999999998</v>
      </c>
      <c r="I41" s="8">
        <v>58</v>
      </c>
      <c r="J41" s="1"/>
      <c r="K41" s="8">
        <v>125.46401798924991</v>
      </c>
      <c r="L41" s="8">
        <v>125.46401798924991</v>
      </c>
      <c r="M41" s="8">
        <v>-29.766286551266365</v>
      </c>
      <c r="N41" s="8">
        <v>102.65773143798356</v>
      </c>
      <c r="O41" s="8">
        <v>82.516806375743869</v>
      </c>
      <c r="P41" s="8">
        <v>49.168310592890762</v>
      </c>
      <c r="Q41" s="8">
        <v>337.41932669322711</v>
      </c>
      <c r="R41" s="1"/>
      <c r="S41" s="1"/>
      <c r="T41" s="8">
        <v>786.69275632296751</v>
      </c>
      <c r="U41" s="8">
        <v>378.56599999999997</v>
      </c>
      <c r="V41" s="1"/>
      <c r="W41" s="1"/>
    </row>
    <row r="42" spans="1:23" ht="15" x14ac:dyDescent="0.25">
      <c r="A42" s="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"/>
    </row>
    <row r="43" spans="1:23" ht="18" x14ac:dyDescent="0.25">
      <c r="A43" s="1"/>
      <c r="B43" s="20" t="s">
        <v>84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90" x14ac:dyDescent="0.25">
      <c r="A45" s="1"/>
      <c r="B45" s="15" t="s">
        <v>1</v>
      </c>
      <c r="C45" s="15" t="s">
        <v>2</v>
      </c>
      <c r="D45" s="15" t="s">
        <v>3</v>
      </c>
      <c r="E45" s="15" t="s">
        <v>86</v>
      </c>
      <c r="F45" s="15" t="s">
        <v>4</v>
      </c>
      <c r="G45" s="15" t="s">
        <v>5</v>
      </c>
      <c r="H45" s="15" t="s">
        <v>6</v>
      </c>
      <c r="I45" s="15" t="s">
        <v>7</v>
      </c>
      <c r="J45" s="15" t="s">
        <v>8</v>
      </c>
      <c r="K45" s="15" t="s">
        <v>9</v>
      </c>
      <c r="L45" s="15" t="s">
        <v>10</v>
      </c>
      <c r="M45" s="15" t="s">
        <v>11</v>
      </c>
      <c r="N45" s="15" t="s">
        <v>12</v>
      </c>
      <c r="O45" s="15" t="s">
        <v>13</v>
      </c>
      <c r="P45" s="15" t="s">
        <v>14</v>
      </c>
      <c r="Q45" s="15" t="s">
        <v>15</v>
      </c>
      <c r="R45" s="15" t="s">
        <v>16</v>
      </c>
      <c r="S45" s="15" t="s">
        <v>17</v>
      </c>
      <c r="T45" s="15" t="s">
        <v>18</v>
      </c>
      <c r="U45" s="15" t="s">
        <v>19</v>
      </c>
      <c r="V45" s="15" t="s">
        <v>20</v>
      </c>
      <c r="W45" s="15" t="s">
        <v>21</v>
      </c>
    </row>
    <row r="46" spans="1:23" ht="15" x14ac:dyDescent="0.25">
      <c r="A46" s="1"/>
      <c r="B46" s="22" t="s">
        <v>22</v>
      </c>
      <c r="C46" s="22" t="s">
        <v>29</v>
      </c>
      <c r="D46" s="3" t="s">
        <v>90</v>
      </c>
      <c r="E46" s="2" t="s">
        <v>83</v>
      </c>
      <c r="F46" s="2" t="s">
        <v>25</v>
      </c>
      <c r="G46" s="4" t="s">
        <v>91</v>
      </c>
      <c r="H46" s="4">
        <v>35</v>
      </c>
      <c r="I46" s="11">
        <v>421.71932000000004</v>
      </c>
      <c r="J46" s="11">
        <v>0</v>
      </c>
      <c r="K46" s="4">
        <v>1612.6097437454027</v>
      </c>
      <c r="L46" s="4">
        <v>170.23078049999998</v>
      </c>
      <c r="M46" s="4">
        <v>170.23078049999998</v>
      </c>
      <c r="N46" s="4">
        <v>-31.680868500000003</v>
      </c>
      <c r="O46" s="4">
        <v>138.54991200000001</v>
      </c>
      <c r="P46" s="4">
        <v>74.743495499999995</v>
      </c>
      <c r="Q46" s="4">
        <v>55.171911555695438</v>
      </c>
      <c r="R46" s="4">
        <v>94.954348499999981</v>
      </c>
      <c r="S46" s="6">
        <v>0.66583640460119387</v>
      </c>
      <c r="T46" s="4">
        <v>20.999999999999996</v>
      </c>
      <c r="U46" s="4">
        <v>1126.9739999999999</v>
      </c>
      <c r="V46" s="4">
        <v>0</v>
      </c>
      <c r="W46" s="6">
        <v>0.60235244332652338</v>
      </c>
    </row>
    <row r="47" spans="1:23" ht="15" x14ac:dyDescent="0.25">
      <c r="A47" s="1"/>
      <c r="B47" s="23"/>
      <c r="C47" s="23"/>
      <c r="D47" s="3" t="s">
        <v>99</v>
      </c>
      <c r="E47" s="2" t="s">
        <v>83</v>
      </c>
      <c r="F47" s="2" t="s">
        <v>25</v>
      </c>
      <c r="G47" s="4" t="s">
        <v>100</v>
      </c>
      <c r="H47" s="4">
        <v>35</v>
      </c>
      <c r="I47" s="4">
        <v>126.254</v>
      </c>
      <c r="J47" s="4">
        <v>0</v>
      </c>
      <c r="K47" s="4">
        <v>1350</v>
      </c>
      <c r="L47" s="4">
        <v>44.09864804911129</v>
      </c>
      <c r="M47" s="4">
        <v>44.09864804911129</v>
      </c>
      <c r="N47" s="4">
        <v>-9.6843810086043671</v>
      </c>
      <c r="O47" s="4">
        <v>34.414267040506921</v>
      </c>
      <c r="P47" s="4">
        <v>34.406503618659784</v>
      </c>
      <c r="Q47" s="4">
        <v>25.462356602458538</v>
      </c>
      <c r="R47" s="4">
        <v>243.70543027888448</v>
      </c>
      <c r="S47" s="6">
        <v>0.95</v>
      </c>
      <c r="T47" s="4">
        <v>20</v>
      </c>
      <c r="U47" s="4">
        <v>299.99844209999998</v>
      </c>
      <c r="V47" s="4">
        <v>0</v>
      </c>
      <c r="W47" s="6">
        <v>0.3135</v>
      </c>
    </row>
    <row r="48" spans="1:23" ht="15" x14ac:dyDescent="0.25">
      <c r="A48" s="1"/>
      <c r="B48" s="23"/>
      <c r="C48" s="23"/>
      <c r="D48" s="3" t="s">
        <v>101</v>
      </c>
      <c r="E48" s="2" t="s">
        <v>83</v>
      </c>
      <c r="F48" s="2" t="s">
        <v>57</v>
      </c>
      <c r="G48" s="4" t="s">
        <v>97</v>
      </c>
      <c r="H48" s="4">
        <v>30</v>
      </c>
      <c r="I48" s="4">
        <v>0</v>
      </c>
      <c r="J48" s="4">
        <v>1880</v>
      </c>
      <c r="K48" s="4">
        <v>0</v>
      </c>
      <c r="L48" s="4">
        <v>215.5561919774693</v>
      </c>
      <c r="M48" s="4">
        <v>215.5561919774693</v>
      </c>
      <c r="N48" s="4">
        <v>-27.258523268286414</v>
      </c>
      <c r="O48" s="4">
        <v>188.29766870918291</v>
      </c>
      <c r="P48" s="4">
        <v>171.81137406904642</v>
      </c>
      <c r="Q48" s="4">
        <v>96.987751963876335</v>
      </c>
      <c r="R48" s="4">
        <v>207.4</v>
      </c>
      <c r="S48" s="6">
        <v>0.85</v>
      </c>
      <c r="T48" s="4">
        <v>15</v>
      </c>
      <c r="U48" s="4">
        <v>957.24900000000002</v>
      </c>
      <c r="V48" s="4">
        <v>0</v>
      </c>
      <c r="W48" s="6">
        <v>0.3135</v>
      </c>
    </row>
    <row r="49" spans="1:23" ht="15" x14ac:dyDescent="0.25">
      <c r="A49" s="1"/>
      <c r="B49" s="23"/>
      <c r="C49" s="24"/>
      <c r="D49" s="3" t="s">
        <v>116</v>
      </c>
      <c r="E49" s="2" t="s">
        <v>85</v>
      </c>
      <c r="F49" s="2" t="s">
        <v>25</v>
      </c>
      <c r="G49" s="4" t="s">
        <v>91</v>
      </c>
      <c r="H49" s="4">
        <v>35</v>
      </c>
      <c r="I49" s="4">
        <v>299.57799999999997</v>
      </c>
      <c r="J49" s="4">
        <v>0</v>
      </c>
      <c r="K49" s="4">
        <v>1350</v>
      </c>
      <c r="L49" s="4">
        <v>102.36340602149667</v>
      </c>
      <c r="M49" s="4">
        <v>102.36340602149667</v>
      </c>
      <c r="N49" s="4">
        <v>-11.325801518537309</v>
      </c>
      <c r="O49" s="4">
        <v>91.03760450295934</v>
      </c>
      <c r="P49" s="4">
        <v>76.311205564602076</v>
      </c>
      <c r="Q49" s="4">
        <v>32.214782881701723</v>
      </c>
      <c r="R49" s="4">
        <v>0</v>
      </c>
      <c r="S49" s="6">
        <v>0.95</v>
      </c>
      <c r="T49" s="4">
        <v>20</v>
      </c>
      <c r="U49" s="4">
        <v>711.84226469999999</v>
      </c>
      <c r="V49" s="4">
        <v>0</v>
      </c>
      <c r="W49" s="6">
        <v>0.3135</v>
      </c>
    </row>
    <row r="50" spans="1:23" ht="15" x14ac:dyDescent="0.25">
      <c r="A50" s="1"/>
      <c r="B50" s="23"/>
      <c r="C50" s="22" t="s">
        <v>50</v>
      </c>
      <c r="D50" s="3" t="s">
        <v>102</v>
      </c>
      <c r="E50" s="2" t="s">
        <v>83</v>
      </c>
      <c r="F50" s="2" t="s">
        <v>25</v>
      </c>
      <c r="G50" s="4" t="s">
        <v>91</v>
      </c>
      <c r="H50" s="4">
        <v>35</v>
      </c>
      <c r="I50" s="4">
        <v>40</v>
      </c>
      <c r="J50" s="4">
        <v>0</v>
      </c>
      <c r="K50" s="4">
        <v>1152</v>
      </c>
      <c r="L50" s="4">
        <v>11.955595096525673</v>
      </c>
      <c r="M50" s="4">
        <v>11.955595096525673</v>
      </c>
      <c r="N50" s="4">
        <v>-2.7524520000000003</v>
      </c>
      <c r="O50" s="4">
        <v>9.2031430965256718</v>
      </c>
      <c r="P50" s="4">
        <v>7.0917612606329046</v>
      </c>
      <c r="Q50" s="4">
        <v>3.6581714642682197</v>
      </c>
      <c r="R50" s="4">
        <v>26</v>
      </c>
      <c r="S50" s="6">
        <v>0.3</v>
      </c>
      <c r="T50" s="4">
        <v>10</v>
      </c>
      <c r="U50" s="4">
        <v>75.936322799999999</v>
      </c>
      <c r="V50" s="4">
        <v>49</v>
      </c>
      <c r="W50" s="6">
        <v>1</v>
      </c>
    </row>
    <row r="51" spans="1:23" ht="15" x14ac:dyDescent="0.25">
      <c r="A51" s="1"/>
      <c r="B51" s="23"/>
      <c r="C51" s="23"/>
      <c r="D51" s="3" t="s">
        <v>103</v>
      </c>
      <c r="E51" s="2" t="s">
        <v>83</v>
      </c>
      <c r="F51" s="2" t="s">
        <v>25</v>
      </c>
      <c r="G51" s="4" t="s">
        <v>100</v>
      </c>
      <c r="H51" s="4">
        <v>35</v>
      </c>
      <c r="I51" s="4">
        <v>5.8</v>
      </c>
      <c r="J51" s="4">
        <v>0</v>
      </c>
      <c r="K51" s="4">
        <v>1133</v>
      </c>
      <c r="L51" s="4">
        <v>2.8661867103638916</v>
      </c>
      <c r="M51" s="4">
        <v>2.8661867103638916</v>
      </c>
      <c r="N51" s="4">
        <v>-0.73372601239687008</v>
      </c>
      <c r="O51" s="4">
        <v>2.1324606979670215</v>
      </c>
      <c r="P51" s="4">
        <v>1.7746122944317391</v>
      </c>
      <c r="Q51" s="4">
        <v>1.0125059152194196</v>
      </c>
      <c r="R51" s="4">
        <v>0</v>
      </c>
      <c r="S51" s="6">
        <v>0.42528593253230934</v>
      </c>
      <c r="T51" s="4">
        <v>10</v>
      </c>
      <c r="U51" s="4">
        <v>16.4422791</v>
      </c>
      <c r="V51" s="4">
        <v>0</v>
      </c>
      <c r="W51" s="6">
        <v>1</v>
      </c>
    </row>
    <row r="52" spans="1:23" ht="15" x14ac:dyDescent="0.25">
      <c r="A52" s="1"/>
      <c r="B52" s="23"/>
      <c r="C52" s="24"/>
      <c r="D52" s="3" t="s">
        <v>121</v>
      </c>
      <c r="E52" s="2" t="s">
        <v>85</v>
      </c>
      <c r="F52" s="2" t="s">
        <v>122</v>
      </c>
      <c r="G52" s="4" t="s">
        <v>123</v>
      </c>
      <c r="H52" s="4">
        <v>35</v>
      </c>
      <c r="I52" s="4">
        <v>223</v>
      </c>
      <c r="J52" s="4">
        <v>100</v>
      </c>
      <c r="K52" s="4">
        <v>1080</v>
      </c>
      <c r="L52" s="4">
        <v>102</v>
      </c>
      <c r="M52" s="4">
        <v>102</v>
      </c>
      <c r="N52" s="4">
        <v>-16</v>
      </c>
      <c r="O52" s="4">
        <v>86</v>
      </c>
      <c r="P52" s="4">
        <v>75</v>
      </c>
      <c r="Q52" s="4">
        <v>53</v>
      </c>
      <c r="R52" s="4">
        <v>0</v>
      </c>
      <c r="S52" s="6">
        <v>0.6</v>
      </c>
      <c r="T52" s="4">
        <v>15</v>
      </c>
      <c r="U52" s="4">
        <v>390.36750000000001</v>
      </c>
      <c r="V52" s="4">
        <v>38</v>
      </c>
      <c r="W52" s="6">
        <v>1</v>
      </c>
    </row>
    <row r="53" spans="1:23" ht="15" x14ac:dyDescent="0.25">
      <c r="A53" s="1"/>
      <c r="B53" s="23"/>
      <c r="C53" s="22" t="s">
        <v>41</v>
      </c>
      <c r="D53" s="3" t="s">
        <v>94</v>
      </c>
      <c r="E53" s="2" t="s">
        <v>83</v>
      </c>
      <c r="F53" s="2" t="s">
        <v>25</v>
      </c>
      <c r="G53" s="4" t="s">
        <v>91</v>
      </c>
      <c r="H53" s="4">
        <v>35.021917808219179</v>
      </c>
      <c r="I53" s="4">
        <v>282</v>
      </c>
      <c r="J53" s="4">
        <v>0</v>
      </c>
      <c r="K53" s="4">
        <v>1406.0434071033362</v>
      </c>
      <c r="L53" s="4">
        <v>122.14748505143569</v>
      </c>
      <c r="M53" s="4">
        <v>122.14748505143569</v>
      </c>
      <c r="N53" s="4">
        <v>-18.949767217028825</v>
      </c>
      <c r="O53" s="4">
        <v>103.19771783440687</v>
      </c>
      <c r="P53" s="4">
        <v>86.296254409806309</v>
      </c>
      <c r="Q53" s="4">
        <v>55.482155047128067</v>
      </c>
      <c r="R53" s="4">
        <v>183</v>
      </c>
      <c r="S53" s="6">
        <v>0.51553788671985035</v>
      </c>
      <c r="T53" s="4">
        <v>20</v>
      </c>
      <c r="U53" s="4">
        <v>638.68535850000001</v>
      </c>
      <c r="V53" s="4">
        <v>312</v>
      </c>
      <c r="W53" s="6">
        <v>1</v>
      </c>
    </row>
    <row r="54" spans="1:23" ht="15" x14ac:dyDescent="0.25">
      <c r="A54" s="1"/>
      <c r="B54" s="23"/>
      <c r="C54" s="23"/>
      <c r="D54" s="3" t="s">
        <v>95</v>
      </c>
      <c r="E54" s="2" t="s">
        <v>83</v>
      </c>
      <c r="F54" s="2" t="s">
        <v>25</v>
      </c>
      <c r="G54" s="4" t="s">
        <v>91</v>
      </c>
      <c r="H54" s="4">
        <v>35.021917808219179</v>
      </c>
      <c r="I54" s="4">
        <v>178</v>
      </c>
      <c r="J54" s="4">
        <v>0</v>
      </c>
      <c r="K54" s="4">
        <v>1444.0180807128224</v>
      </c>
      <c r="L54" s="4">
        <v>78.292830050002394</v>
      </c>
      <c r="M54" s="4">
        <v>78.292830050002394</v>
      </c>
      <c r="N54" s="4">
        <v>-11.427089376223513</v>
      </c>
      <c r="O54" s="4">
        <v>66.865740673778888</v>
      </c>
      <c r="P54" s="4">
        <v>56.0999707875282</v>
      </c>
      <c r="Q54" s="4">
        <v>36.614762929746838</v>
      </c>
      <c r="R54" s="4">
        <v>0</v>
      </c>
      <c r="S54" s="6">
        <v>0.48322086567294825</v>
      </c>
      <c r="T54" s="4">
        <v>20</v>
      </c>
      <c r="U54" s="4">
        <v>421.48428279553468</v>
      </c>
      <c r="V54" s="4">
        <v>190</v>
      </c>
      <c r="W54" s="6">
        <v>1</v>
      </c>
    </row>
    <row r="55" spans="1:23" ht="15" x14ac:dyDescent="0.25">
      <c r="A55" s="1"/>
      <c r="B55" s="23"/>
      <c r="C55" s="23"/>
      <c r="D55" s="3" t="s">
        <v>96</v>
      </c>
      <c r="E55" s="2" t="s">
        <v>83</v>
      </c>
      <c r="F55" s="2" t="s">
        <v>57</v>
      </c>
      <c r="G55" s="4" t="s">
        <v>97</v>
      </c>
      <c r="H55" s="4">
        <v>30</v>
      </c>
      <c r="I55" s="4">
        <v>0</v>
      </c>
      <c r="J55" s="4">
        <v>520</v>
      </c>
      <c r="K55" s="4">
        <v>0</v>
      </c>
      <c r="L55" s="4">
        <v>69.923938264225413</v>
      </c>
      <c r="M55" s="4">
        <v>69.923938264225413</v>
      </c>
      <c r="N55" s="4">
        <v>-10.956853552920945</v>
      </c>
      <c r="O55" s="4">
        <v>58.967084711304459</v>
      </c>
      <c r="P55" s="4">
        <v>50.919791109359224</v>
      </c>
      <c r="Q55" s="4">
        <v>41.001436826410753</v>
      </c>
      <c r="R55" s="4">
        <v>0</v>
      </c>
      <c r="S55" s="6">
        <v>0.5</v>
      </c>
      <c r="T55" s="4">
        <v>15</v>
      </c>
      <c r="U55" s="4">
        <v>212.22274642706174</v>
      </c>
      <c r="V55" s="4">
        <v>7.4799999999999991E-2</v>
      </c>
      <c r="W55" s="6">
        <v>1</v>
      </c>
    </row>
    <row r="56" spans="1:23" ht="15" x14ac:dyDescent="0.25">
      <c r="A56" s="1"/>
      <c r="B56" s="23"/>
      <c r="C56" s="23"/>
      <c r="D56" s="3" t="s">
        <v>98</v>
      </c>
      <c r="E56" s="2" t="s">
        <v>83</v>
      </c>
      <c r="F56" s="2" t="s">
        <v>57</v>
      </c>
      <c r="G56" s="4" t="s">
        <v>97</v>
      </c>
      <c r="H56" s="4">
        <v>30</v>
      </c>
      <c r="I56" s="4">
        <v>0</v>
      </c>
      <c r="J56" s="4">
        <v>640</v>
      </c>
      <c r="K56" s="4">
        <v>0</v>
      </c>
      <c r="L56" s="4">
        <v>91.703525592426772</v>
      </c>
      <c r="M56" s="4">
        <v>91.703525592426772</v>
      </c>
      <c r="N56" s="4">
        <v>-15.356815047885902</v>
      </c>
      <c r="O56" s="4">
        <v>76.346710544540869</v>
      </c>
      <c r="P56" s="4">
        <v>76.346710544540869</v>
      </c>
      <c r="Q56" s="4">
        <v>52.458619421824125</v>
      </c>
      <c r="R56" s="4">
        <v>0</v>
      </c>
      <c r="S56" s="6">
        <v>0.5</v>
      </c>
      <c r="T56" s="4">
        <v>15</v>
      </c>
      <c r="U56" s="4">
        <v>327.93676430031002</v>
      </c>
      <c r="V56" s="4">
        <v>0.64600000000000002</v>
      </c>
      <c r="W56" s="6">
        <v>1</v>
      </c>
    </row>
    <row r="57" spans="1:23" ht="15" x14ac:dyDescent="0.25">
      <c r="A57" s="1"/>
      <c r="B57" s="23"/>
      <c r="C57" s="23"/>
      <c r="D57" s="3" t="s">
        <v>114</v>
      </c>
      <c r="E57" s="2" t="s">
        <v>85</v>
      </c>
      <c r="F57" s="2" t="s">
        <v>57</v>
      </c>
      <c r="G57" s="4" t="s">
        <v>97</v>
      </c>
      <c r="H57" s="4">
        <v>30.016438356164382</v>
      </c>
      <c r="I57" s="4">
        <v>0</v>
      </c>
      <c r="J57" s="4">
        <v>868</v>
      </c>
      <c r="K57" s="4">
        <v>0</v>
      </c>
      <c r="L57" s="4">
        <v>124.37290658472878</v>
      </c>
      <c r="M57" s="4">
        <v>124.37290658472878</v>
      </c>
      <c r="N57" s="4">
        <v>-22.243350433875705</v>
      </c>
      <c r="O57" s="4">
        <v>102.12955615085308</v>
      </c>
      <c r="P57" s="4">
        <v>82.130461022502274</v>
      </c>
      <c r="Q57" s="4">
        <v>61.787597614718933</v>
      </c>
      <c r="R57" s="4">
        <v>0</v>
      </c>
      <c r="S57" s="6">
        <v>0.5</v>
      </c>
      <c r="T57" s="4">
        <v>15</v>
      </c>
      <c r="U57" s="4">
        <v>496.26305572117491</v>
      </c>
      <c r="V57" s="4">
        <v>0</v>
      </c>
      <c r="W57" s="6">
        <v>1</v>
      </c>
    </row>
    <row r="58" spans="1:23" ht="15" x14ac:dyDescent="0.25">
      <c r="A58" s="1"/>
      <c r="B58" s="23"/>
      <c r="C58" s="24"/>
      <c r="D58" s="3" t="s">
        <v>115</v>
      </c>
      <c r="E58" s="2" t="s">
        <v>85</v>
      </c>
      <c r="F58" s="2" t="s">
        <v>57</v>
      </c>
      <c r="G58" s="4" t="s">
        <v>97</v>
      </c>
      <c r="H58" s="4">
        <v>30.016438356164382</v>
      </c>
      <c r="I58" s="4">
        <v>0</v>
      </c>
      <c r="J58" s="4">
        <v>600</v>
      </c>
      <c r="K58" s="4">
        <v>0</v>
      </c>
      <c r="L58" s="4">
        <v>85.972055242900097</v>
      </c>
      <c r="M58" s="4">
        <v>85.972055242900097</v>
      </c>
      <c r="N58" s="4">
        <v>-16.628387048182887</v>
      </c>
      <c r="O58" s="4">
        <v>69.34366819471721</v>
      </c>
      <c r="P58" s="4">
        <v>61.109665179493767</v>
      </c>
      <c r="Q58" s="4">
        <v>52.134413790044405</v>
      </c>
      <c r="R58" s="4">
        <v>0</v>
      </c>
      <c r="S58" s="6">
        <v>0.5</v>
      </c>
      <c r="T58" s="4">
        <v>15</v>
      </c>
      <c r="U58" s="4">
        <v>268.66049871937497</v>
      </c>
      <c r="V58" s="4">
        <v>0</v>
      </c>
      <c r="W58" s="6">
        <v>1</v>
      </c>
    </row>
    <row r="59" spans="1:23" ht="15" x14ac:dyDescent="0.25">
      <c r="A59" s="1"/>
      <c r="B59" s="23"/>
      <c r="C59" s="22" t="s">
        <v>23</v>
      </c>
      <c r="D59" s="3" t="s">
        <v>117</v>
      </c>
      <c r="E59" s="2" t="s">
        <v>85</v>
      </c>
      <c r="F59" s="2" t="s">
        <v>25</v>
      </c>
      <c r="G59" s="4" t="s">
        <v>118</v>
      </c>
      <c r="H59" s="4">
        <v>35</v>
      </c>
      <c r="I59" s="4">
        <v>30</v>
      </c>
      <c r="J59" s="4">
        <v>0</v>
      </c>
      <c r="K59" s="4">
        <v>1982</v>
      </c>
      <c r="L59" s="4">
        <v>6.5661946953578543</v>
      </c>
      <c r="M59" s="4">
        <v>6.5661946953578543</v>
      </c>
      <c r="N59" s="4">
        <v>-2.3272203284331741</v>
      </c>
      <c r="O59" s="4">
        <v>4.2389743669246798</v>
      </c>
      <c r="P59" s="4">
        <v>2.6597169528236391</v>
      </c>
      <c r="Q59" s="4">
        <v>2.2132139999999998</v>
      </c>
      <c r="R59" s="4">
        <v>0</v>
      </c>
      <c r="S59" s="6">
        <v>0.5</v>
      </c>
      <c r="T59" s="4">
        <v>20</v>
      </c>
      <c r="U59" s="4">
        <v>118.8075</v>
      </c>
      <c r="V59" s="4">
        <v>0</v>
      </c>
      <c r="W59" s="6">
        <v>0.48</v>
      </c>
    </row>
    <row r="60" spans="1:23" ht="15" x14ac:dyDescent="0.25">
      <c r="A60" s="1"/>
      <c r="B60" s="23"/>
      <c r="C60" s="23"/>
      <c r="D60" s="3" t="s">
        <v>119</v>
      </c>
      <c r="E60" s="2" t="s">
        <v>85</v>
      </c>
      <c r="F60" s="2" t="s">
        <v>57</v>
      </c>
      <c r="G60" s="4" t="s">
        <v>118</v>
      </c>
      <c r="H60" s="4">
        <v>30.016438356164382</v>
      </c>
      <c r="I60" s="4">
        <v>0</v>
      </c>
      <c r="J60" s="4">
        <v>520</v>
      </c>
      <c r="K60" s="4">
        <v>0</v>
      </c>
      <c r="L60" s="4">
        <v>52.897935365072748</v>
      </c>
      <c r="M60" s="4">
        <v>52.897935365072748</v>
      </c>
      <c r="N60" s="4">
        <v>-14.624371204694302</v>
      </c>
      <c r="O60" s="4">
        <v>38.273564160378442</v>
      </c>
      <c r="P60" s="4">
        <v>30.075182064260019</v>
      </c>
      <c r="Q60" s="4">
        <v>9.0074701892128743</v>
      </c>
      <c r="R60" s="4">
        <v>0</v>
      </c>
      <c r="S60" s="6">
        <v>0.5</v>
      </c>
      <c r="T60" s="4">
        <v>15</v>
      </c>
      <c r="U60" s="4">
        <v>238.2095161245</v>
      </c>
      <c r="V60" s="4">
        <v>0</v>
      </c>
      <c r="W60" s="6">
        <v>0.48</v>
      </c>
    </row>
    <row r="61" spans="1:23" ht="15" x14ac:dyDescent="0.25">
      <c r="A61" s="1"/>
      <c r="B61" s="23"/>
      <c r="C61" s="24"/>
      <c r="D61" s="3" t="s">
        <v>120</v>
      </c>
      <c r="E61" s="2" t="s">
        <v>85</v>
      </c>
      <c r="F61" s="2" t="s">
        <v>57</v>
      </c>
      <c r="G61" s="4" t="s">
        <v>118</v>
      </c>
      <c r="H61" s="4">
        <v>30.016438356164382</v>
      </c>
      <c r="I61" s="4">
        <v>0</v>
      </c>
      <c r="J61" s="4">
        <v>772</v>
      </c>
      <c r="K61" s="4">
        <v>0</v>
      </c>
      <c r="L61" s="4">
        <v>67.662343362094546</v>
      </c>
      <c r="M61" s="4">
        <v>67.662343362094546</v>
      </c>
      <c r="N61" s="4">
        <v>-18.268818094004963</v>
      </c>
      <c r="O61" s="4">
        <v>49.39352526808959</v>
      </c>
      <c r="P61" s="4">
        <v>32.892554157179816</v>
      </c>
      <c r="Q61" s="4">
        <v>7.1043210681289999</v>
      </c>
      <c r="R61" s="4">
        <v>0</v>
      </c>
      <c r="S61" s="6">
        <v>0.5</v>
      </c>
      <c r="T61" s="4">
        <v>15</v>
      </c>
      <c r="U61" s="4">
        <v>351.82003662450001</v>
      </c>
      <c r="V61" s="4">
        <v>0</v>
      </c>
      <c r="W61" s="6">
        <v>0.48</v>
      </c>
    </row>
    <row r="62" spans="1:23" ht="15" x14ac:dyDescent="0.25">
      <c r="A62" s="1"/>
      <c r="B62" s="23"/>
      <c r="C62" s="22" t="s">
        <v>55</v>
      </c>
      <c r="D62" s="3" t="s">
        <v>104</v>
      </c>
      <c r="E62" s="2" t="s">
        <v>83</v>
      </c>
      <c r="F62" s="2" t="s">
        <v>57</v>
      </c>
      <c r="G62" s="4" t="s">
        <v>97</v>
      </c>
      <c r="H62" s="4">
        <v>30.016438356164382</v>
      </c>
      <c r="I62" s="4">
        <v>0</v>
      </c>
      <c r="J62" s="4">
        <v>624</v>
      </c>
      <c r="K62" s="4">
        <v>0</v>
      </c>
      <c r="L62" s="4">
        <v>126.67994598000001</v>
      </c>
      <c r="M62" s="4">
        <v>126.67994598000001</v>
      </c>
      <c r="N62" s="4">
        <v>-12.009939132979172</v>
      </c>
      <c r="O62" s="4">
        <v>114.67000684702084</v>
      </c>
      <c r="P62" s="4">
        <v>72.560941939677434</v>
      </c>
      <c r="Q62" s="4">
        <v>50.524054196281462</v>
      </c>
      <c r="R62" s="4">
        <v>0</v>
      </c>
      <c r="S62" s="6">
        <v>0.50284633541351609</v>
      </c>
      <c r="T62" s="4">
        <v>21.5</v>
      </c>
      <c r="U62" s="4">
        <v>1049.6498887</v>
      </c>
      <c r="V62" s="4">
        <v>385</v>
      </c>
      <c r="W62" s="6">
        <v>1</v>
      </c>
    </row>
    <row r="63" spans="1:23" ht="15" x14ac:dyDescent="0.25">
      <c r="A63" s="1"/>
      <c r="B63" s="24"/>
      <c r="C63" s="24"/>
      <c r="D63" s="10" t="s">
        <v>112</v>
      </c>
      <c r="E63" s="2" t="s">
        <v>85</v>
      </c>
      <c r="F63" s="2" t="s">
        <v>25</v>
      </c>
      <c r="G63" s="4" t="s">
        <v>113</v>
      </c>
      <c r="H63" s="4">
        <v>0</v>
      </c>
      <c r="I63" s="4">
        <v>63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6">
        <v>0</v>
      </c>
      <c r="T63" s="4">
        <v>0</v>
      </c>
      <c r="U63" s="4">
        <v>0</v>
      </c>
      <c r="V63" s="4">
        <v>55.144599999999997</v>
      </c>
      <c r="W63" s="6">
        <v>1</v>
      </c>
    </row>
    <row r="64" spans="1:23" ht="15" x14ac:dyDescent="0.25">
      <c r="A64" s="1"/>
      <c r="B64" s="22" t="s">
        <v>61</v>
      </c>
      <c r="C64" s="22" t="s">
        <v>61</v>
      </c>
      <c r="D64" s="3" t="s">
        <v>87</v>
      </c>
      <c r="E64" s="2" t="s">
        <v>83</v>
      </c>
      <c r="F64" s="2" t="s">
        <v>88</v>
      </c>
      <c r="G64" s="4" t="s">
        <v>89</v>
      </c>
      <c r="H64" s="4">
        <v>30</v>
      </c>
      <c r="I64" s="12">
        <v>0</v>
      </c>
      <c r="J64" s="12">
        <v>1872</v>
      </c>
      <c r="K64" s="4">
        <v>0</v>
      </c>
      <c r="L64" s="4">
        <v>285.47744999999998</v>
      </c>
      <c r="M64" s="4">
        <v>285.47744999999998</v>
      </c>
      <c r="N64" s="4">
        <v>-136.4589</v>
      </c>
      <c r="O64" s="4">
        <v>149.01854999999998</v>
      </c>
      <c r="P64" s="4">
        <v>92.330399999999997</v>
      </c>
      <c r="Q64" s="4">
        <v>10.890654176919696</v>
      </c>
      <c r="R64" s="4">
        <v>464.36760000000004</v>
      </c>
      <c r="S64" s="6">
        <v>0.77774167343623068</v>
      </c>
      <c r="T64" s="4">
        <v>21</v>
      </c>
      <c r="U64" s="4">
        <v>2089.31475</v>
      </c>
      <c r="V64" s="4">
        <v>0</v>
      </c>
      <c r="W64" s="6">
        <v>0.61419999999999997</v>
      </c>
    </row>
    <row r="65" spans="1:23" ht="15" x14ac:dyDescent="0.25">
      <c r="A65" s="1"/>
      <c r="B65" s="23"/>
      <c r="C65" s="23"/>
      <c r="D65" s="3" t="s">
        <v>105</v>
      </c>
      <c r="E65" s="2" t="s">
        <v>83</v>
      </c>
      <c r="F65" s="2" t="s">
        <v>25</v>
      </c>
      <c r="G65" s="4" t="s">
        <v>93</v>
      </c>
      <c r="H65" s="4">
        <v>25.013698630136986</v>
      </c>
      <c r="I65" s="4">
        <v>27</v>
      </c>
      <c r="J65" s="4">
        <v>0</v>
      </c>
      <c r="K65" s="4">
        <v>1600</v>
      </c>
      <c r="L65" s="4">
        <v>7.1018361541629611</v>
      </c>
      <c r="M65" s="4">
        <v>7.1018361541629611</v>
      </c>
      <c r="N65" s="4">
        <v>-1.5</v>
      </c>
      <c r="O65" s="4">
        <v>5.6018361541629611</v>
      </c>
      <c r="P65" s="4">
        <v>5</v>
      </c>
      <c r="Q65" s="4">
        <v>4.0999999999999996</v>
      </c>
      <c r="R65" s="4">
        <v>29.635791249999997</v>
      </c>
      <c r="S65" s="6">
        <v>0.95</v>
      </c>
      <c r="T65" s="4">
        <v>24</v>
      </c>
      <c r="U65" s="4">
        <v>54</v>
      </c>
      <c r="V65" s="4">
        <v>0</v>
      </c>
      <c r="W65" s="6">
        <v>0.48</v>
      </c>
    </row>
    <row r="66" spans="1:23" ht="15" x14ac:dyDescent="0.25">
      <c r="A66" s="1"/>
      <c r="B66" s="23"/>
      <c r="C66" s="23"/>
      <c r="D66" s="3" t="s">
        <v>106</v>
      </c>
      <c r="E66" s="2" t="s">
        <v>83</v>
      </c>
      <c r="F66" s="2" t="s">
        <v>57</v>
      </c>
      <c r="G66" s="4" t="s">
        <v>91</v>
      </c>
      <c r="H66" s="4">
        <v>20.010958904109589</v>
      </c>
      <c r="I66" s="4">
        <v>0</v>
      </c>
      <c r="J66" s="4">
        <v>1114</v>
      </c>
      <c r="K66" s="4">
        <v>0</v>
      </c>
      <c r="L66" s="4">
        <v>129.23015326970548</v>
      </c>
      <c r="M66" s="4">
        <v>129.23015326970548</v>
      </c>
      <c r="N66" s="4">
        <v>-25.030687500000003</v>
      </c>
      <c r="O66" s="4">
        <v>104.19946576970548</v>
      </c>
      <c r="P66" s="4">
        <v>98.783554602181582</v>
      </c>
      <c r="Q66" s="4">
        <v>70.351036385657096</v>
      </c>
      <c r="R66" s="4">
        <v>0</v>
      </c>
      <c r="S66" s="6">
        <v>0.9</v>
      </c>
      <c r="T66" s="4">
        <v>19.5</v>
      </c>
      <c r="U66" s="4">
        <v>587.07799999999997</v>
      </c>
      <c r="V66" s="4">
        <v>0</v>
      </c>
      <c r="W66" s="6">
        <v>0.65</v>
      </c>
    </row>
    <row r="67" spans="1:23" ht="15" x14ac:dyDescent="0.25">
      <c r="A67" s="1"/>
      <c r="B67" s="23"/>
      <c r="C67" s="23"/>
      <c r="D67" s="3" t="s">
        <v>64</v>
      </c>
      <c r="E67" s="2" t="s">
        <v>85</v>
      </c>
      <c r="F67" s="2" t="s">
        <v>57</v>
      </c>
      <c r="G67" s="4" t="s">
        <v>60</v>
      </c>
      <c r="H67" s="4">
        <v>25.013698630136986</v>
      </c>
      <c r="I67" s="4">
        <v>0</v>
      </c>
      <c r="J67" s="4">
        <v>5</v>
      </c>
      <c r="K67" s="4">
        <v>0</v>
      </c>
      <c r="L67" s="4">
        <v>0.62667686118378341</v>
      </c>
      <c r="M67" s="4">
        <v>0.62667686118378341</v>
      </c>
      <c r="N67" s="4">
        <v>-5.6297667295924031E-2</v>
      </c>
      <c r="O67" s="4">
        <v>0.57037919388785929</v>
      </c>
      <c r="P67" s="4">
        <v>0.51537919388785924</v>
      </c>
      <c r="Q67" s="4">
        <v>0.49434339017813322</v>
      </c>
      <c r="R67" s="4">
        <v>1</v>
      </c>
      <c r="S67" s="6">
        <v>0</v>
      </c>
      <c r="T67" s="4">
        <v>24</v>
      </c>
      <c r="U67" s="4">
        <v>0</v>
      </c>
      <c r="V67" s="4">
        <v>1</v>
      </c>
      <c r="W67" s="6">
        <v>0.4</v>
      </c>
    </row>
    <row r="68" spans="1:23" ht="15" x14ac:dyDescent="0.25">
      <c r="A68" s="1"/>
      <c r="B68" s="23"/>
      <c r="C68" s="23"/>
      <c r="D68" s="3" t="s">
        <v>109</v>
      </c>
      <c r="E68" s="2" t="s">
        <v>85</v>
      </c>
      <c r="F68" s="2" t="s">
        <v>110</v>
      </c>
      <c r="G68" s="4" t="s">
        <v>111</v>
      </c>
      <c r="H68" s="4">
        <v>25</v>
      </c>
      <c r="I68" s="4">
        <v>60</v>
      </c>
      <c r="J68" s="4">
        <v>0</v>
      </c>
      <c r="K68" s="4">
        <v>0</v>
      </c>
      <c r="L68" s="4">
        <v>230</v>
      </c>
      <c r="M68" s="4">
        <v>230</v>
      </c>
      <c r="N68" s="4">
        <v>-38</v>
      </c>
      <c r="O68" s="4">
        <v>192</v>
      </c>
      <c r="P68" s="4">
        <v>127</v>
      </c>
      <c r="Q68" s="4">
        <v>64</v>
      </c>
      <c r="R68" s="4">
        <v>0</v>
      </c>
      <c r="S68" s="6">
        <v>0.8</v>
      </c>
      <c r="T68" s="4">
        <v>20</v>
      </c>
      <c r="U68" s="4">
        <v>1700</v>
      </c>
      <c r="V68" s="4">
        <v>117</v>
      </c>
      <c r="W68" s="6">
        <v>0.9</v>
      </c>
    </row>
    <row r="69" spans="1:23" ht="15" x14ac:dyDescent="0.25">
      <c r="A69" s="1"/>
      <c r="B69" s="23"/>
      <c r="C69" s="23"/>
      <c r="D69" s="3" t="s">
        <v>124</v>
      </c>
      <c r="E69" s="2" t="s">
        <v>85</v>
      </c>
      <c r="F69" s="2" t="s">
        <v>25</v>
      </c>
      <c r="G69" s="4" t="s">
        <v>91</v>
      </c>
      <c r="H69" s="4">
        <v>25.016438356164382</v>
      </c>
      <c r="I69" s="4">
        <v>17</v>
      </c>
      <c r="J69" s="4">
        <v>0</v>
      </c>
      <c r="K69" s="4">
        <v>1600</v>
      </c>
      <c r="L69" s="4">
        <v>4.4715264674359387</v>
      </c>
      <c r="M69" s="4">
        <v>4.4715264674359387</v>
      </c>
      <c r="N69" s="4">
        <v>-0.72670000000000001</v>
      </c>
      <c r="O69" s="4">
        <v>3.7448264674359391</v>
      </c>
      <c r="P69" s="4">
        <v>3.6262890468964999</v>
      </c>
      <c r="Q69" s="4">
        <v>2.6385552822220935</v>
      </c>
      <c r="R69" s="4">
        <v>0</v>
      </c>
      <c r="S69" s="6">
        <v>0.95</v>
      </c>
      <c r="T69" s="4">
        <v>25</v>
      </c>
      <c r="U69" s="4">
        <v>34</v>
      </c>
      <c r="V69" s="4">
        <v>0</v>
      </c>
      <c r="W69" s="6">
        <v>0.66</v>
      </c>
    </row>
    <row r="70" spans="1:23" ht="15" x14ac:dyDescent="0.25">
      <c r="A70" s="1"/>
      <c r="B70" s="24"/>
      <c r="C70" s="24"/>
      <c r="D70" s="3" t="s">
        <v>125</v>
      </c>
      <c r="E70" s="2" t="s">
        <v>85</v>
      </c>
      <c r="F70" s="2" t="s">
        <v>57</v>
      </c>
      <c r="G70" s="4" t="s">
        <v>118</v>
      </c>
      <c r="H70" s="4">
        <v>20.010958904109589</v>
      </c>
      <c r="I70" s="4">
        <v>0</v>
      </c>
      <c r="J70" s="4">
        <v>502</v>
      </c>
      <c r="K70" s="4">
        <v>0</v>
      </c>
      <c r="L70" s="4">
        <v>54.929968741333383</v>
      </c>
      <c r="M70" s="4">
        <v>54.929968741333383</v>
      </c>
      <c r="N70" s="4">
        <v>-8.9261199204666752</v>
      </c>
      <c r="O70" s="4">
        <v>46.003848820866708</v>
      </c>
      <c r="P70" s="4">
        <v>40</v>
      </c>
      <c r="Q70" s="4">
        <v>18</v>
      </c>
      <c r="R70" s="4">
        <v>0</v>
      </c>
      <c r="S70" s="6">
        <v>0.9</v>
      </c>
      <c r="T70" s="4">
        <v>20</v>
      </c>
      <c r="U70" s="4">
        <v>264.55399999999997</v>
      </c>
      <c r="V70" s="4">
        <v>0</v>
      </c>
      <c r="W70" s="6">
        <v>0.68</v>
      </c>
    </row>
    <row r="71" spans="1:23" ht="15" x14ac:dyDescent="0.25">
      <c r="A71" s="1"/>
      <c r="B71" s="22" t="s">
        <v>32</v>
      </c>
      <c r="C71" s="22" t="s">
        <v>32</v>
      </c>
      <c r="D71" s="3" t="s">
        <v>92</v>
      </c>
      <c r="E71" s="2" t="s">
        <v>83</v>
      </c>
      <c r="F71" s="2" t="s">
        <v>25</v>
      </c>
      <c r="G71" s="4" t="s">
        <v>93</v>
      </c>
      <c r="H71" s="4">
        <v>35</v>
      </c>
      <c r="I71" s="4">
        <v>42</v>
      </c>
      <c r="J71" s="4">
        <v>0</v>
      </c>
      <c r="K71" s="4">
        <v>1838.3333333333333</v>
      </c>
      <c r="L71" s="4">
        <v>21.724800000000002</v>
      </c>
      <c r="M71" s="4">
        <v>21.724800000000002</v>
      </c>
      <c r="N71" s="4">
        <v>-3.3945000000000007</v>
      </c>
      <c r="O71" s="4">
        <v>18.330300000000001</v>
      </c>
      <c r="P71" s="4">
        <v>18.330300000000001</v>
      </c>
      <c r="Q71" s="4">
        <v>18.330300000000001</v>
      </c>
      <c r="R71" s="4">
        <v>0</v>
      </c>
      <c r="S71" s="6">
        <v>0</v>
      </c>
      <c r="T71" s="4">
        <v>0</v>
      </c>
      <c r="U71" s="4">
        <v>162.25710000000001</v>
      </c>
      <c r="V71" s="4">
        <v>0</v>
      </c>
      <c r="W71" s="6">
        <v>0.74</v>
      </c>
    </row>
    <row r="72" spans="1:23" ht="15" x14ac:dyDescent="0.25">
      <c r="A72" s="1"/>
      <c r="B72" s="23"/>
      <c r="C72" s="23"/>
      <c r="D72" s="3" t="s">
        <v>107</v>
      </c>
      <c r="E72" s="2" t="s">
        <v>83</v>
      </c>
      <c r="F72" s="2" t="s">
        <v>25</v>
      </c>
      <c r="G72" s="4" t="s">
        <v>60</v>
      </c>
      <c r="H72" s="4">
        <v>35.021917808219179</v>
      </c>
      <c r="I72" s="4">
        <v>1.7210000000000001</v>
      </c>
      <c r="J72" s="4">
        <v>0</v>
      </c>
      <c r="K72" s="4">
        <v>1422.8274814624999</v>
      </c>
      <c r="L72" s="4">
        <v>1.6216976299924659</v>
      </c>
      <c r="M72" s="4">
        <v>1.6216976299924659</v>
      </c>
      <c r="N72" s="4">
        <v>-0.49810725951135498</v>
      </c>
      <c r="O72" s="4">
        <v>1.123590370481111</v>
      </c>
      <c r="P72" s="4">
        <v>0.38050719886293799</v>
      </c>
      <c r="Q72" s="4">
        <v>0.2</v>
      </c>
      <c r="R72" s="4">
        <v>0</v>
      </c>
      <c r="S72" s="6">
        <v>0.7</v>
      </c>
      <c r="T72" s="4">
        <v>20</v>
      </c>
      <c r="U72" s="4">
        <v>0</v>
      </c>
      <c r="V72" s="4">
        <v>0</v>
      </c>
      <c r="W72" s="6">
        <v>1</v>
      </c>
    </row>
    <row r="73" spans="1:23" ht="15" x14ac:dyDescent="0.25">
      <c r="A73" s="1"/>
      <c r="B73" s="23"/>
      <c r="C73" s="23"/>
      <c r="D73" s="3" t="s">
        <v>108</v>
      </c>
      <c r="E73" s="2" t="s">
        <v>83</v>
      </c>
      <c r="F73" s="2" t="s">
        <v>25</v>
      </c>
      <c r="G73" s="4" t="s">
        <v>97</v>
      </c>
      <c r="H73" s="4">
        <v>40.024657534246572</v>
      </c>
      <c r="I73" s="4">
        <v>224.51294999999999</v>
      </c>
      <c r="J73" s="4">
        <v>0</v>
      </c>
      <c r="K73" s="4">
        <v>1840</v>
      </c>
      <c r="L73" s="4">
        <v>163.15314632356478</v>
      </c>
      <c r="M73" s="4">
        <v>59.473260149889384</v>
      </c>
      <c r="N73" s="4">
        <v>-18.108845709837201</v>
      </c>
      <c r="O73" s="4">
        <v>145.04430061372759</v>
      </c>
      <c r="P73" s="4">
        <v>110.67197571418694</v>
      </c>
      <c r="Q73" s="4">
        <v>5</v>
      </c>
      <c r="R73" s="4">
        <v>0</v>
      </c>
      <c r="S73" s="6">
        <v>0.3</v>
      </c>
      <c r="T73" s="4">
        <v>20</v>
      </c>
      <c r="U73" s="4">
        <v>857.68484599999999</v>
      </c>
      <c r="V73" s="4">
        <v>196.07617185903985</v>
      </c>
      <c r="W73" s="6">
        <v>1</v>
      </c>
    </row>
    <row r="74" spans="1:23" ht="15" x14ac:dyDescent="0.25">
      <c r="A74" s="1"/>
      <c r="B74" s="23"/>
      <c r="C74" s="23"/>
      <c r="D74" s="3" t="s">
        <v>126</v>
      </c>
      <c r="E74" s="2" t="s">
        <v>85</v>
      </c>
      <c r="F74" s="2" t="s">
        <v>25</v>
      </c>
      <c r="G74" s="4" t="s">
        <v>93</v>
      </c>
      <c r="H74" s="4">
        <v>35.021917808219179</v>
      </c>
      <c r="I74" s="4">
        <v>36</v>
      </c>
      <c r="J74" s="4">
        <v>0</v>
      </c>
      <c r="K74" s="4">
        <v>1400</v>
      </c>
      <c r="L74" s="4">
        <v>7.7351671994604798</v>
      </c>
      <c r="M74" s="4">
        <v>7.7351671994604798</v>
      </c>
      <c r="N74" s="4">
        <v>-1.6036602895838121</v>
      </c>
      <c r="O74" s="4">
        <v>6.1315069098766672</v>
      </c>
      <c r="P74" s="4">
        <v>6.1315069098766672</v>
      </c>
      <c r="Q74" s="4">
        <v>4.8186832640916508</v>
      </c>
      <c r="R74" s="4">
        <v>0</v>
      </c>
      <c r="S74" s="6">
        <v>0.7</v>
      </c>
      <c r="T74" s="4">
        <v>15</v>
      </c>
      <c r="U74" s="4">
        <v>0</v>
      </c>
      <c r="V74" s="4">
        <v>0</v>
      </c>
      <c r="W74" s="6">
        <v>1</v>
      </c>
    </row>
    <row r="75" spans="1:23" ht="15" x14ac:dyDescent="0.25">
      <c r="A75" s="1"/>
      <c r="B75" s="23"/>
      <c r="C75" s="23"/>
      <c r="D75" s="3" t="s">
        <v>127</v>
      </c>
      <c r="E75" s="2" t="s">
        <v>85</v>
      </c>
      <c r="F75" s="2" t="s">
        <v>57</v>
      </c>
      <c r="G75" s="4" t="s">
        <v>128</v>
      </c>
      <c r="H75" s="4">
        <v>30</v>
      </c>
      <c r="I75" s="4">
        <v>0</v>
      </c>
      <c r="J75" s="4">
        <v>240</v>
      </c>
      <c r="K75" s="4">
        <v>0</v>
      </c>
      <c r="L75" s="4">
        <v>97.80657385849041</v>
      </c>
      <c r="M75" s="4">
        <v>66.2689582584904</v>
      </c>
      <c r="N75" s="4">
        <v>-22.782112356880504</v>
      </c>
      <c r="O75" s="4">
        <v>89.537615600000009</v>
      </c>
      <c r="P75" s="4">
        <v>44.67</v>
      </c>
      <c r="Q75" s="4">
        <v>31.269000000000002</v>
      </c>
      <c r="R75" s="4">
        <v>0</v>
      </c>
      <c r="S75" s="6">
        <v>0.6</v>
      </c>
      <c r="T75" s="4">
        <v>15</v>
      </c>
      <c r="U75" s="4">
        <v>369.27199999999999</v>
      </c>
      <c r="V75" s="4">
        <v>5</v>
      </c>
      <c r="W75" s="6">
        <v>1</v>
      </c>
    </row>
    <row r="76" spans="1:23" ht="15" x14ac:dyDescent="0.25">
      <c r="A76" s="1"/>
      <c r="B76" s="24"/>
      <c r="C76" s="24"/>
      <c r="D76" s="3" t="s">
        <v>129</v>
      </c>
      <c r="E76" s="2" t="s">
        <v>85</v>
      </c>
      <c r="F76" s="2" t="s">
        <v>57</v>
      </c>
      <c r="G76" s="4" t="s">
        <v>128</v>
      </c>
      <c r="H76" s="4">
        <v>20</v>
      </c>
      <c r="I76" s="4">
        <v>0</v>
      </c>
      <c r="J76" s="4">
        <v>460</v>
      </c>
      <c r="K76" s="4">
        <v>0</v>
      </c>
      <c r="L76" s="4">
        <v>187.46259989543995</v>
      </c>
      <c r="M76" s="4">
        <v>127.01550332877326</v>
      </c>
      <c r="N76" s="4">
        <v>-43.665715350687627</v>
      </c>
      <c r="O76" s="4">
        <v>171.61376323333334</v>
      </c>
      <c r="P76" s="4">
        <v>85.617500000000007</v>
      </c>
      <c r="Q76" s="4">
        <v>59.932250000000003</v>
      </c>
      <c r="R76" s="4">
        <v>0</v>
      </c>
      <c r="S76" s="6">
        <v>0.6</v>
      </c>
      <c r="T76" s="4">
        <v>15</v>
      </c>
      <c r="U76" s="4">
        <v>616.44600000000003</v>
      </c>
      <c r="V76" s="4">
        <v>5</v>
      </c>
      <c r="W76" s="6">
        <v>1</v>
      </c>
    </row>
    <row r="77" spans="1:23" ht="15" x14ac:dyDescent="0.25">
      <c r="A77" s="1"/>
      <c r="B77" s="14" t="s">
        <v>192</v>
      </c>
      <c r="C77" s="1"/>
      <c r="D77" s="7"/>
      <c r="E77" s="1"/>
      <c r="F77" s="7"/>
      <c r="G77" s="1"/>
      <c r="H77" s="1"/>
      <c r="I77" s="8">
        <v>2077.58527</v>
      </c>
      <c r="J77" s="8">
        <v>10717</v>
      </c>
      <c r="K77" s="1"/>
      <c r="L77" s="8">
        <v>2666.6315649439812</v>
      </c>
      <c r="M77" s="8">
        <v>2470.9669666036389</v>
      </c>
      <c r="N77" s="8">
        <v>-542.9800097983175</v>
      </c>
      <c r="O77" s="8">
        <v>2165.9815879326343</v>
      </c>
      <c r="P77" s="8">
        <v>1625.2876131404366</v>
      </c>
      <c r="Q77" s="8">
        <v>925.86034796578485</v>
      </c>
      <c r="R77" s="8">
        <v>1250.0631700288845</v>
      </c>
      <c r="S77" s="1"/>
      <c r="T77" s="1"/>
      <c r="U77" s="8">
        <v>14437.156152612457</v>
      </c>
      <c r="V77" s="8">
        <v>1353.9415718590399</v>
      </c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x14ac:dyDescent="0.25">
      <c r="A79" s="1"/>
      <c r="B79" s="20" t="s">
        <v>130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90" x14ac:dyDescent="0.25">
      <c r="A81" s="1"/>
      <c r="B81" s="15" t="s">
        <v>1</v>
      </c>
      <c r="C81" s="15" t="s">
        <v>2</v>
      </c>
      <c r="D81" s="15" t="s">
        <v>3</v>
      </c>
      <c r="E81" s="15" t="s">
        <v>4</v>
      </c>
      <c r="F81" s="15" t="s">
        <v>5</v>
      </c>
      <c r="G81" s="15" t="s">
        <v>6</v>
      </c>
      <c r="H81" s="15" t="s">
        <v>7</v>
      </c>
      <c r="I81" s="15" t="s">
        <v>8</v>
      </c>
      <c r="J81" s="15" t="s">
        <v>9</v>
      </c>
      <c r="K81" s="15" t="s">
        <v>10</v>
      </c>
      <c r="L81" s="15" t="s">
        <v>11</v>
      </c>
      <c r="M81" s="15" t="s">
        <v>12</v>
      </c>
      <c r="N81" s="15" t="s">
        <v>13</v>
      </c>
      <c r="O81" s="15" t="s">
        <v>14</v>
      </c>
      <c r="P81" s="15" t="s">
        <v>15</v>
      </c>
      <c r="Q81" s="15" t="s">
        <v>16</v>
      </c>
      <c r="R81" s="15" t="s">
        <v>17</v>
      </c>
      <c r="S81" s="15" t="s">
        <v>18</v>
      </c>
      <c r="T81" s="15" t="s">
        <v>19</v>
      </c>
      <c r="U81" s="15" t="s">
        <v>20</v>
      </c>
      <c r="V81" s="15" t="s">
        <v>21</v>
      </c>
      <c r="W81" s="1"/>
    </row>
    <row r="82" spans="1:23" ht="15" x14ac:dyDescent="0.25">
      <c r="A82" s="1"/>
      <c r="B82" s="22" t="s">
        <v>22</v>
      </c>
      <c r="C82" s="22" t="s">
        <v>136</v>
      </c>
      <c r="D82" s="3" t="s">
        <v>137</v>
      </c>
      <c r="E82" s="2" t="s">
        <v>57</v>
      </c>
      <c r="F82" s="4" t="s">
        <v>91</v>
      </c>
      <c r="G82" s="4">
        <v>30</v>
      </c>
      <c r="H82" s="11">
        <v>0</v>
      </c>
      <c r="I82" s="11">
        <v>20</v>
      </c>
      <c r="J82" s="4">
        <v>0</v>
      </c>
      <c r="K82" s="4">
        <v>4.3631809840159326</v>
      </c>
      <c r="L82" s="4">
        <v>4.3631809840159326</v>
      </c>
      <c r="M82" s="4">
        <v>-0.36697951590333866</v>
      </c>
      <c r="N82" s="4">
        <v>3.9962014681125937</v>
      </c>
      <c r="O82" s="4">
        <v>3.5824006516885527</v>
      </c>
      <c r="P82" s="4">
        <v>2.364662561198648</v>
      </c>
      <c r="Q82" s="4">
        <v>0</v>
      </c>
      <c r="R82" s="6">
        <v>0.5</v>
      </c>
      <c r="S82" s="4">
        <v>15</v>
      </c>
      <c r="T82" s="4">
        <v>15.158418947625002</v>
      </c>
      <c r="U82" s="4">
        <v>0.68</v>
      </c>
      <c r="V82" s="6">
        <v>1</v>
      </c>
      <c r="W82" s="1"/>
    </row>
    <row r="83" spans="1:23" ht="15" x14ac:dyDescent="0.25">
      <c r="A83" s="1"/>
      <c r="B83" s="23"/>
      <c r="C83" s="23"/>
      <c r="D83" s="3" t="s">
        <v>138</v>
      </c>
      <c r="E83" s="2" t="s">
        <v>57</v>
      </c>
      <c r="F83" s="4" t="s">
        <v>91</v>
      </c>
      <c r="G83" s="4">
        <v>30</v>
      </c>
      <c r="H83" s="4">
        <v>0</v>
      </c>
      <c r="I83" s="4">
        <v>20</v>
      </c>
      <c r="J83" s="4">
        <v>0</v>
      </c>
      <c r="K83" s="4">
        <v>4.3631809840159326</v>
      </c>
      <c r="L83" s="4">
        <v>4.3631809840159326</v>
      </c>
      <c r="M83" s="4">
        <v>-0.36697951590333866</v>
      </c>
      <c r="N83" s="4">
        <v>3.9962014681125937</v>
      </c>
      <c r="O83" s="4">
        <v>3.5824006516885527</v>
      </c>
      <c r="P83" s="4">
        <v>2.5773685611986479</v>
      </c>
      <c r="Q83" s="4">
        <v>0</v>
      </c>
      <c r="R83" s="6">
        <v>0.5</v>
      </c>
      <c r="S83" s="4">
        <v>15</v>
      </c>
      <c r="T83" s="4">
        <v>15.158418947625002</v>
      </c>
      <c r="U83" s="4">
        <v>0.68</v>
      </c>
      <c r="V83" s="6">
        <v>1</v>
      </c>
      <c r="W83" s="1"/>
    </row>
    <row r="84" spans="1:23" ht="15" x14ac:dyDescent="0.25">
      <c r="A84" s="1"/>
      <c r="B84" s="23"/>
      <c r="C84" s="24"/>
      <c r="D84" s="3" t="s">
        <v>139</v>
      </c>
      <c r="E84" s="2" t="s">
        <v>57</v>
      </c>
      <c r="F84" s="4" t="s">
        <v>91</v>
      </c>
      <c r="G84" s="4">
        <v>30</v>
      </c>
      <c r="H84" s="4">
        <v>0</v>
      </c>
      <c r="I84" s="4">
        <v>60</v>
      </c>
      <c r="J84" s="4">
        <v>0</v>
      </c>
      <c r="K84" s="4">
        <v>13.089542952047793</v>
      </c>
      <c r="L84" s="4">
        <v>13.089542952047793</v>
      </c>
      <c r="M84" s="4">
        <v>-1.1009385477100162</v>
      </c>
      <c r="N84" s="4">
        <v>11.988604404337778</v>
      </c>
      <c r="O84" s="4">
        <v>10.747201955065655</v>
      </c>
      <c r="P84" s="4">
        <v>7.7321056835959405</v>
      </c>
      <c r="Q84" s="4">
        <v>0</v>
      </c>
      <c r="R84" s="6">
        <v>0.5</v>
      </c>
      <c r="S84" s="4">
        <v>15</v>
      </c>
      <c r="T84" s="4">
        <v>45.475256842875005</v>
      </c>
      <c r="U84" s="4">
        <v>2.04</v>
      </c>
      <c r="V84" s="6">
        <v>1</v>
      </c>
      <c r="W84" s="1"/>
    </row>
    <row r="85" spans="1:23" ht="15" x14ac:dyDescent="0.25">
      <c r="A85" s="1"/>
      <c r="B85" s="23"/>
      <c r="C85" s="22" t="s">
        <v>29</v>
      </c>
      <c r="D85" s="3" t="s">
        <v>133</v>
      </c>
      <c r="E85" s="2" t="s">
        <v>25</v>
      </c>
      <c r="F85" s="4" t="s">
        <v>128</v>
      </c>
      <c r="G85" s="4">
        <v>35</v>
      </c>
      <c r="H85" s="4">
        <v>13.249000000000001</v>
      </c>
      <c r="I85" s="4">
        <v>0</v>
      </c>
      <c r="J85" s="4">
        <v>1350</v>
      </c>
      <c r="K85" s="4">
        <v>4.6268928171852695</v>
      </c>
      <c r="L85" s="4">
        <v>4.6268928171852695</v>
      </c>
      <c r="M85" s="4">
        <v>-1.05444</v>
      </c>
      <c r="N85" s="4">
        <v>3.5724528171852703</v>
      </c>
      <c r="O85" s="4">
        <v>3.5724528171852703</v>
      </c>
      <c r="P85" s="4">
        <v>2.5788171892901373</v>
      </c>
      <c r="Q85" s="4">
        <v>0</v>
      </c>
      <c r="R85" s="6">
        <v>0.95</v>
      </c>
      <c r="S85" s="4">
        <v>20</v>
      </c>
      <c r="T85" s="4">
        <v>31.481611350000001</v>
      </c>
      <c r="U85" s="4">
        <v>0</v>
      </c>
      <c r="V85" s="6">
        <v>0.3135</v>
      </c>
      <c r="W85" s="1"/>
    </row>
    <row r="86" spans="1:23" ht="15" x14ac:dyDescent="0.25">
      <c r="A86" s="1"/>
      <c r="B86" s="23"/>
      <c r="C86" s="24"/>
      <c r="D86" s="3" t="s">
        <v>134</v>
      </c>
      <c r="E86" s="2" t="s">
        <v>57</v>
      </c>
      <c r="F86" s="4" t="s">
        <v>135</v>
      </c>
      <c r="G86" s="4">
        <v>30</v>
      </c>
      <c r="H86" s="4">
        <v>0</v>
      </c>
      <c r="I86" s="4">
        <v>1200</v>
      </c>
      <c r="J86" s="4">
        <v>0</v>
      </c>
      <c r="K86" s="4">
        <v>132.54690931899714</v>
      </c>
      <c r="L86" s="4">
        <v>132.54690931899714</v>
      </c>
      <c r="M86" s="4">
        <v>-17.74703855339499</v>
      </c>
      <c r="N86" s="4">
        <v>114.79987076560215</v>
      </c>
      <c r="O86" s="4">
        <v>100.55122912686593</v>
      </c>
      <c r="P86" s="4">
        <v>50.276508942199044</v>
      </c>
      <c r="Q86" s="4">
        <v>0</v>
      </c>
      <c r="R86" s="6">
        <v>0.85</v>
      </c>
      <c r="S86" s="4">
        <v>15</v>
      </c>
      <c r="T86" s="4">
        <v>611.01</v>
      </c>
      <c r="U86" s="4">
        <v>0</v>
      </c>
      <c r="V86" s="6">
        <v>0.3135</v>
      </c>
      <c r="W86" s="1"/>
    </row>
    <row r="87" spans="1:23" ht="15" x14ac:dyDescent="0.25">
      <c r="A87" s="1"/>
      <c r="B87" s="23"/>
      <c r="C87" s="22" t="s">
        <v>55</v>
      </c>
      <c r="D87" s="10" t="s">
        <v>131</v>
      </c>
      <c r="E87" s="2" t="s">
        <v>25</v>
      </c>
      <c r="F87" s="4" t="s">
        <v>113</v>
      </c>
      <c r="G87" s="4">
        <v>0</v>
      </c>
      <c r="H87" s="12">
        <v>929</v>
      </c>
      <c r="I87" s="12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6">
        <v>0</v>
      </c>
      <c r="S87" s="4">
        <v>0</v>
      </c>
      <c r="T87" s="4">
        <v>0</v>
      </c>
      <c r="U87" s="4">
        <v>0</v>
      </c>
      <c r="V87" s="6">
        <v>1</v>
      </c>
      <c r="W87" s="1"/>
    </row>
    <row r="88" spans="1:23" ht="15" x14ac:dyDescent="0.25">
      <c r="A88" s="1"/>
      <c r="B88" s="23"/>
      <c r="C88" s="23"/>
      <c r="D88" s="10" t="s">
        <v>132</v>
      </c>
      <c r="E88" s="2" t="s">
        <v>25</v>
      </c>
      <c r="F88" s="4" t="s">
        <v>113</v>
      </c>
      <c r="G88" s="4">
        <v>0</v>
      </c>
      <c r="H88" s="4">
        <v>3745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6">
        <v>0</v>
      </c>
      <c r="S88" s="4">
        <v>0</v>
      </c>
      <c r="T88" s="4">
        <v>0</v>
      </c>
      <c r="U88" s="4">
        <v>0</v>
      </c>
      <c r="V88" s="6">
        <v>1</v>
      </c>
      <c r="W88" s="1"/>
    </row>
    <row r="89" spans="1:23" ht="15" x14ac:dyDescent="0.25">
      <c r="A89" s="1"/>
      <c r="B89" s="24"/>
      <c r="C89" s="24"/>
      <c r="D89" s="3" t="s">
        <v>140</v>
      </c>
      <c r="E89" s="2" t="s">
        <v>57</v>
      </c>
      <c r="F89" s="4" t="s">
        <v>141</v>
      </c>
      <c r="G89" s="4">
        <v>30.016438356164382</v>
      </c>
      <c r="H89" s="4">
        <v>0</v>
      </c>
      <c r="I89" s="4">
        <v>260</v>
      </c>
      <c r="J89" s="4">
        <v>0</v>
      </c>
      <c r="K89" s="4">
        <v>51.643181226000003</v>
      </c>
      <c r="L89" s="4">
        <v>51.643181226000003</v>
      </c>
      <c r="M89" s="4">
        <v>-4.7609026916418014</v>
      </c>
      <c r="N89" s="4">
        <v>46.882278534358207</v>
      </c>
      <c r="O89" s="4">
        <v>46.882278534358207</v>
      </c>
      <c r="P89" s="4">
        <v>28.753510498659068</v>
      </c>
      <c r="Q89" s="4">
        <v>0</v>
      </c>
      <c r="R89" s="6">
        <v>0.6</v>
      </c>
      <c r="S89" s="4">
        <v>15</v>
      </c>
      <c r="T89" s="4">
        <v>479.7225699</v>
      </c>
      <c r="U89" s="4">
        <v>0</v>
      </c>
      <c r="V89" s="6">
        <v>1</v>
      </c>
      <c r="W89" s="1"/>
    </row>
    <row r="90" spans="1:23" ht="15" x14ac:dyDescent="0.25">
      <c r="A90" s="1"/>
      <c r="B90" s="22" t="s">
        <v>61</v>
      </c>
      <c r="C90" s="22" t="s">
        <v>61</v>
      </c>
      <c r="D90" s="3" t="s">
        <v>142</v>
      </c>
      <c r="E90" s="2" t="s">
        <v>25</v>
      </c>
      <c r="F90" s="4" t="s">
        <v>135</v>
      </c>
      <c r="G90" s="4">
        <v>25.016438356164382</v>
      </c>
      <c r="H90" s="4">
        <v>366</v>
      </c>
      <c r="I90" s="4">
        <v>0</v>
      </c>
      <c r="J90" s="4">
        <v>1600</v>
      </c>
      <c r="K90" s="4">
        <v>95.788889634680103</v>
      </c>
      <c r="L90" s="4">
        <v>95.788889634680103</v>
      </c>
      <c r="M90" s="4">
        <v>-30.660083999999998</v>
      </c>
      <c r="N90" s="4">
        <v>65.128805634680091</v>
      </c>
      <c r="O90" s="4">
        <v>28.89480563468009</v>
      </c>
      <c r="P90" s="4">
        <v>10.854800939113346</v>
      </c>
      <c r="Q90" s="4">
        <v>0</v>
      </c>
      <c r="R90" s="6">
        <v>0.9</v>
      </c>
      <c r="S90" s="4">
        <v>25</v>
      </c>
      <c r="T90" s="4">
        <v>732</v>
      </c>
      <c r="U90" s="4">
        <v>0</v>
      </c>
      <c r="V90" s="6">
        <v>0.81</v>
      </c>
      <c r="W90" s="1"/>
    </row>
    <row r="91" spans="1:23" ht="15" x14ac:dyDescent="0.25">
      <c r="A91" s="1"/>
      <c r="B91" s="24"/>
      <c r="C91" s="24"/>
      <c r="D91" s="3" t="s">
        <v>143</v>
      </c>
      <c r="E91" s="2" t="s">
        <v>57</v>
      </c>
      <c r="F91" s="4" t="s">
        <v>144</v>
      </c>
      <c r="G91" s="4">
        <v>20.010958904109589</v>
      </c>
      <c r="H91" s="4">
        <v>0</v>
      </c>
      <c r="I91" s="4">
        <v>7238</v>
      </c>
      <c r="J91" s="4">
        <v>0</v>
      </c>
      <c r="K91" s="4">
        <v>763.85952385225414</v>
      </c>
      <c r="L91" s="4">
        <v>763.85952385225414</v>
      </c>
      <c r="M91" s="4">
        <v>-89.570812500000002</v>
      </c>
      <c r="N91" s="4">
        <v>674.28871135225415</v>
      </c>
      <c r="O91" s="4">
        <v>659.03200932772143</v>
      </c>
      <c r="P91" s="4">
        <v>490.24569163996938</v>
      </c>
      <c r="Q91" s="4">
        <v>0</v>
      </c>
      <c r="R91" s="6">
        <v>0.85</v>
      </c>
      <c r="S91" s="4">
        <v>20</v>
      </c>
      <c r="T91" s="4">
        <v>3814.4259999999999</v>
      </c>
      <c r="U91" s="4">
        <v>0</v>
      </c>
      <c r="V91" s="6">
        <v>0.81</v>
      </c>
      <c r="W91" s="1"/>
    </row>
    <row r="92" spans="1:23" ht="15" x14ac:dyDescent="0.25">
      <c r="A92" s="1"/>
      <c r="B92" s="13" t="s">
        <v>32</v>
      </c>
      <c r="C92" s="13" t="s">
        <v>32</v>
      </c>
      <c r="D92" s="3" t="s">
        <v>145</v>
      </c>
      <c r="E92" s="2" t="s">
        <v>57</v>
      </c>
      <c r="F92" s="4" t="s">
        <v>141</v>
      </c>
      <c r="G92" s="4">
        <v>30</v>
      </c>
      <c r="H92" s="4">
        <v>0</v>
      </c>
      <c r="I92" s="4">
        <v>440</v>
      </c>
      <c r="J92" s="4">
        <v>0</v>
      </c>
      <c r="K92" s="4">
        <v>142.32599999999999</v>
      </c>
      <c r="L92" s="4">
        <v>61.326000000000001</v>
      </c>
      <c r="M92" s="4">
        <v>-19.799999999999997</v>
      </c>
      <c r="N92" s="4">
        <v>122.526</v>
      </c>
      <c r="O92" s="4">
        <v>108.42599999999999</v>
      </c>
      <c r="P92" s="4">
        <v>13.5</v>
      </c>
      <c r="Q92" s="4">
        <v>0</v>
      </c>
      <c r="R92" s="6">
        <v>0.41069073618596075</v>
      </c>
      <c r="S92" s="4">
        <v>15</v>
      </c>
      <c r="T92" s="4">
        <v>652.60785400000009</v>
      </c>
      <c r="U92" s="4">
        <v>0</v>
      </c>
      <c r="V92" s="6">
        <v>1</v>
      </c>
      <c r="W92" s="1"/>
    </row>
    <row r="93" spans="1:23" ht="15" x14ac:dyDescent="0.25">
      <c r="A93" s="1"/>
      <c r="B93" s="14" t="s">
        <v>192</v>
      </c>
      <c r="C93" s="1"/>
      <c r="D93" s="7"/>
      <c r="E93" s="7"/>
      <c r="F93" s="1"/>
      <c r="G93" s="1"/>
      <c r="H93" s="8">
        <v>5053.2489999999998</v>
      </c>
      <c r="I93" s="8">
        <v>9238</v>
      </c>
      <c r="J93" s="1"/>
      <c r="K93" s="8">
        <v>1212.6073017691963</v>
      </c>
      <c r="L93" s="8">
        <v>1131.6073017691963</v>
      </c>
      <c r="M93" s="8">
        <v>-165.42817532455348</v>
      </c>
      <c r="N93" s="8">
        <v>1047.1791264446429</v>
      </c>
      <c r="O93" s="8">
        <v>965.2707786992537</v>
      </c>
      <c r="P93" s="8">
        <v>608.88346601522426</v>
      </c>
      <c r="Q93" s="8">
        <v>0</v>
      </c>
      <c r="R93" s="1"/>
      <c r="S93" s="1"/>
      <c r="T93" s="8">
        <v>6397.040129988125</v>
      </c>
      <c r="U93" s="8">
        <v>3.4000000000000004</v>
      </c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x14ac:dyDescent="0.25">
      <c r="A95" s="1"/>
      <c r="B95" s="20" t="s">
        <v>130</v>
      </c>
      <c r="C95" s="21"/>
      <c r="D95" s="21"/>
      <c r="E95" s="21"/>
      <c r="F95" s="21"/>
      <c r="G95" s="21"/>
      <c r="H95" s="2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5" x14ac:dyDescent="0.25">
      <c r="A97" s="1"/>
      <c r="B97" s="15" t="s">
        <v>1</v>
      </c>
      <c r="C97" s="15" t="s">
        <v>2</v>
      </c>
      <c r="D97" s="15" t="s">
        <v>3</v>
      </c>
      <c r="E97" s="15" t="s">
        <v>4</v>
      </c>
      <c r="F97" s="15" t="s">
        <v>7</v>
      </c>
      <c r="G97" s="15" t="s">
        <v>8</v>
      </c>
      <c r="H97" s="15" t="s">
        <v>21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22" t="s">
        <v>22</v>
      </c>
      <c r="C98" s="22" t="s">
        <v>29</v>
      </c>
      <c r="D98" s="3" t="s">
        <v>146</v>
      </c>
      <c r="E98" s="2" t="s">
        <v>57</v>
      </c>
      <c r="F98" s="4">
        <v>0</v>
      </c>
      <c r="G98" s="4">
        <v>600</v>
      </c>
      <c r="H98" s="6">
        <v>0.74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23"/>
      <c r="C99" s="23"/>
      <c r="D99" s="3" t="s">
        <v>154</v>
      </c>
      <c r="E99" s="2" t="s">
        <v>25</v>
      </c>
      <c r="F99" s="4">
        <v>246.18799999999999</v>
      </c>
      <c r="G99" s="4">
        <v>0</v>
      </c>
      <c r="H99" s="6">
        <v>0.3135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23"/>
      <c r="C100" s="24"/>
      <c r="D100" s="3" t="s">
        <v>155</v>
      </c>
      <c r="E100" s="2" t="s">
        <v>57</v>
      </c>
      <c r="F100" s="4">
        <v>0</v>
      </c>
      <c r="G100" s="4">
        <v>1400</v>
      </c>
      <c r="H100" s="6">
        <v>0.3135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23"/>
      <c r="C101" s="22" t="s">
        <v>50</v>
      </c>
      <c r="D101" s="3" t="s">
        <v>156</v>
      </c>
      <c r="E101" s="2" t="s">
        <v>25</v>
      </c>
      <c r="F101" s="4">
        <v>1005</v>
      </c>
      <c r="G101" s="4">
        <v>0</v>
      </c>
      <c r="H101" s="6">
        <v>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23"/>
      <c r="C102" s="24"/>
      <c r="D102" s="3" t="s">
        <v>157</v>
      </c>
      <c r="E102" s="2" t="s">
        <v>57</v>
      </c>
      <c r="F102" s="4">
        <v>0</v>
      </c>
      <c r="G102" s="4">
        <v>2480</v>
      </c>
      <c r="H102" s="6">
        <v>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23"/>
      <c r="C103" s="22" t="s">
        <v>23</v>
      </c>
      <c r="D103" s="3" t="s">
        <v>147</v>
      </c>
      <c r="E103" s="2" t="s">
        <v>57</v>
      </c>
      <c r="F103" s="4">
        <v>0</v>
      </c>
      <c r="G103" s="4">
        <v>1128</v>
      </c>
      <c r="H103" s="6">
        <v>0.40568794326241131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23"/>
      <c r="C104" s="24"/>
      <c r="D104" s="3" t="s">
        <v>148</v>
      </c>
      <c r="E104" s="2" t="s">
        <v>25</v>
      </c>
      <c r="F104" s="4">
        <v>328</v>
      </c>
      <c r="G104" s="4">
        <v>0</v>
      </c>
      <c r="H104" s="6">
        <v>0.74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24"/>
      <c r="C105" s="13" t="s">
        <v>55</v>
      </c>
      <c r="D105" s="3" t="s">
        <v>152</v>
      </c>
      <c r="E105" s="2" t="s">
        <v>110</v>
      </c>
      <c r="F105" s="4">
        <v>130</v>
      </c>
      <c r="G105" s="4">
        <v>0</v>
      </c>
      <c r="H105" s="6">
        <v>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22" t="s">
        <v>61</v>
      </c>
      <c r="C106" s="22" t="s">
        <v>61</v>
      </c>
      <c r="D106" s="3" t="s">
        <v>150</v>
      </c>
      <c r="E106" s="2" t="s">
        <v>25</v>
      </c>
      <c r="F106" s="4">
        <v>52</v>
      </c>
      <c r="G106" s="4">
        <v>150</v>
      </c>
      <c r="H106" s="6">
        <v>0.74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23"/>
      <c r="C107" s="23"/>
      <c r="D107" s="3" t="s">
        <v>151</v>
      </c>
      <c r="E107" s="2" t="s">
        <v>110</v>
      </c>
      <c r="F107" s="4">
        <v>60</v>
      </c>
      <c r="G107" s="4">
        <v>0</v>
      </c>
      <c r="H107" s="6">
        <v>0.9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23"/>
      <c r="C108" s="23"/>
      <c r="D108" s="3" t="s">
        <v>153</v>
      </c>
      <c r="E108" s="2" t="s">
        <v>110</v>
      </c>
      <c r="F108" s="4">
        <v>159</v>
      </c>
      <c r="G108" s="4">
        <v>0</v>
      </c>
      <c r="H108" s="6">
        <v>0.73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23"/>
      <c r="C109" s="23"/>
      <c r="D109" s="3" t="s">
        <v>158</v>
      </c>
      <c r="E109" s="2" t="s">
        <v>25</v>
      </c>
      <c r="F109" s="4">
        <v>1012</v>
      </c>
      <c r="G109" s="4">
        <v>0</v>
      </c>
      <c r="H109" s="6">
        <v>0.81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24"/>
      <c r="C110" s="24"/>
      <c r="D110" s="3" t="s">
        <v>159</v>
      </c>
      <c r="E110" s="2" t="s">
        <v>57</v>
      </c>
      <c r="F110" s="4">
        <v>0</v>
      </c>
      <c r="G110" s="4">
        <v>5213</v>
      </c>
      <c r="H110" s="6">
        <v>0.81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22" t="s">
        <v>32</v>
      </c>
      <c r="C111" s="22" t="s">
        <v>32</v>
      </c>
      <c r="D111" s="3" t="s">
        <v>149</v>
      </c>
      <c r="E111" s="2" t="s">
        <v>25</v>
      </c>
      <c r="F111" s="4">
        <v>98</v>
      </c>
      <c r="G111" s="4">
        <v>0</v>
      </c>
      <c r="H111" s="6">
        <v>0.74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24"/>
      <c r="C112" s="24"/>
      <c r="D112" s="3" t="s">
        <v>160</v>
      </c>
      <c r="E112" s="2" t="s">
        <v>25</v>
      </c>
      <c r="F112" s="4">
        <v>1791.27</v>
      </c>
      <c r="G112" s="4">
        <v>0</v>
      </c>
      <c r="H112" s="6">
        <v>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4" t="s">
        <v>192</v>
      </c>
      <c r="C113" s="1"/>
      <c r="D113" s="7"/>
      <c r="E113" s="7"/>
      <c r="F113" s="8">
        <v>4881.4580000000005</v>
      </c>
      <c r="G113" s="8">
        <v>10971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x14ac:dyDescent="0.25">
      <c r="A116" s="1"/>
      <c r="B116" s="20" t="s">
        <v>161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90" x14ac:dyDescent="0.25">
      <c r="A118" s="1"/>
      <c r="B118" s="15" t="s">
        <v>1</v>
      </c>
      <c r="C118" s="15" t="s">
        <v>2</v>
      </c>
      <c r="D118" s="15" t="s">
        <v>3</v>
      </c>
      <c r="E118" s="15" t="s">
        <v>4</v>
      </c>
      <c r="F118" s="15" t="s">
        <v>86</v>
      </c>
      <c r="G118" s="15" t="s">
        <v>5</v>
      </c>
      <c r="H118" s="15" t="s">
        <v>6</v>
      </c>
      <c r="I118" s="15" t="s">
        <v>7</v>
      </c>
      <c r="J118" s="15" t="s">
        <v>8</v>
      </c>
      <c r="K118" s="15" t="s">
        <v>9</v>
      </c>
      <c r="L118" s="15" t="s">
        <v>10</v>
      </c>
      <c r="M118" s="15" t="s">
        <v>11</v>
      </c>
      <c r="N118" s="15" t="s">
        <v>12</v>
      </c>
      <c r="O118" s="15" t="s">
        <v>13</v>
      </c>
      <c r="P118" s="15" t="s">
        <v>14</v>
      </c>
      <c r="Q118" s="15" t="s">
        <v>15</v>
      </c>
      <c r="R118" s="15" t="s">
        <v>16</v>
      </c>
      <c r="S118" s="15" t="s">
        <v>17</v>
      </c>
      <c r="T118" s="15" t="s">
        <v>18</v>
      </c>
      <c r="U118" s="15" t="s">
        <v>19</v>
      </c>
      <c r="V118" s="15" t="s">
        <v>20</v>
      </c>
      <c r="W118" s="15" t="s">
        <v>21</v>
      </c>
    </row>
    <row r="119" spans="1:23" ht="15" x14ac:dyDescent="0.25">
      <c r="A119" s="1"/>
      <c r="B119" s="22" t="s">
        <v>22</v>
      </c>
      <c r="C119" s="22" t="s">
        <v>22</v>
      </c>
      <c r="D119" s="3" t="s">
        <v>167</v>
      </c>
      <c r="E119" s="2" t="s">
        <v>168</v>
      </c>
      <c r="F119" s="2" t="s">
        <v>189</v>
      </c>
      <c r="G119" s="4" t="s">
        <v>100</v>
      </c>
      <c r="H119" s="4">
        <v>40</v>
      </c>
      <c r="I119" s="4">
        <v>266</v>
      </c>
      <c r="J119" s="4">
        <v>0</v>
      </c>
      <c r="K119" s="4">
        <v>2049</v>
      </c>
      <c r="L119" s="4">
        <v>115.413</v>
      </c>
      <c r="M119" s="4">
        <v>115.413</v>
      </c>
      <c r="N119" s="4">
        <v>0</v>
      </c>
      <c r="O119" s="4">
        <v>79.431299999999993</v>
      </c>
      <c r="P119" s="4">
        <v>39.478034999999998</v>
      </c>
      <c r="Q119" s="4">
        <v>30.21105</v>
      </c>
      <c r="R119" s="4">
        <v>353.59999999999997</v>
      </c>
      <c r="S119" s="6">
        <v>0.6317618257916765</v>
      </c>
      <c r="T119" s="4">
        <v>15</v>
      </c>
      <c r="U119" s="4">
        <v>585.20000000000005</v>
      </c>
      <c r="V119" s="4">
        <v>0</v>
      </c>
      <c r="W119" s="6">
        <v>0.46</v>
      </c>
    </row>
    <row r="120" spans="1:23" ht="15" x14ac:dyDescent="0.25">
      <c r="A120" s="1"/>
      <c r="B120" s="23"/>
      <c r="C120" s="23"/>
      <c r="D120" s="3" t="s">
        <v>169</v>
      </c>
      <c r="E120" s="2" t="s">
        <v>168</v>
      </c>
      <c r="F120" s="2" t="s">
        <v>187</v>
      </c>
      <c r="G120" s="4" t="s">
        <v>128</v>
      </c>
      <c r="H120" s="4">
        <v>40</v>
      </c>
      <c r="I120" s="4">
        <v>87</v>
      </c>
      <c r="J120" s="4">
        <v>0</v>
      </c>
      <c r="K120" s="4">
        <v>2300</v>
      </c>
      <c r="L120" s="4">
        <v>42.680561122244484</v>
      </c>
      <c r="M120" s="4">
        <v>42.680561122244484</v>
      </c>
      <c r="N120" s="4">
        <v>-11.262925851703406</v>
      </c>
      <c r="O120" s="4">
        <v>31.41763527054108</v>
      </c>
      <c r="P120" s="4">
        <v>18.70172224448898</v>
      </c>
      <c r="Q120" s="4">
        <v>13.396953907815631</v>
      </c>
      <c r="R120" s="4">
        <v>0</v>
      </c>
      <c r="S120" s="6">
        <v>0.6</v>
      </c>
      <c r="T120" s="4">
        <v>20</v>
      </c>
      <c r="U120" s="4">
        <v>191.4</v>
      </c>
      <c r="V120" s="4">
        <v>0</v>
      </c>
      <c r="W120" s="6">
        <v>1</v>
      </c>
    </row>
    <row r="121" spans="1:23" ht="15" x14ac:dyDescent="0.25">
      <c r="A121" s="1"/>
      <c r="B121" s="23"/>
      <c r="C121" s="23"/>
      <c r="D121" s="3" t="s">
        <v>170</v>
      </c>
      <c r="E121" s="2" t="s">
        <v>168</v>
      </c>
      <c r="F121" s="2" t="s">
        <v>190</v>
      </c>
      <c r="G121" s="4" t="s">
        <v>52</v>
      </c>
      <c r="H121" s="4">
        <v>37.5</v>
      </c>
      <c r="I121" s="4">
        <v>499</v>
      </c>
      <c r="J121" s="4">
        <v>0</v>
      </c>
      <c r="K121" s="4">
        <v>3050</v>
      </c>
      <c r="L121" s="4">
        <v>244.79999999999998</v>
      </c>
      <c r="M121" s="4">
        <v>244.79999999999998</v>
      </c>
      <c r="N121" s="4">
        <v>-64.599999999999994</v>
      </c>
      <c r="O121" s="4">
        <v>180.2</v>
      </c>
      <c r="P121" s="4">
        <v>107.2662</v>
      </c>
      <c r="Q121" s="4">
        <v>76.84</v>
      </c>
      <c r="R121" s="4">
        <v>1351.011</v>
      </c>
      <c r="S121" s="6">
        <v>0.62875197472353872</v>
      </c>
      <c r="T121" s="4">
        <v>20</v>
      </c>
      <c r="U121" s="4">
        <v>2148.7184999999999</v>
      </c>
      <c r="V121" s="4">
        <v>0</v>
      </c>
      <c r="W121" s="6">
        <v>0.54</v>
      </c>
    </row>
    <row r="122" spans="1:23" ht="15" x14ac:dyDescent="0.25">
      <c r="A122" s="1"/>
      <c r="B122" s="23"/>
      <c r="C122" s="23"/>
      <c r="D122" s="3" t="s">
        <v>171</v>
      </c>
      <c r="E122" s="2" t="s">
        <v>25</v>
      </c>
      <c r="F122" s="2" t="s">
        <v>190</v>
      </c>
      <c r="G122" s="4" t="s">
        <v>34</v>
      </c>
      <c r="H122" s="4">
        <v>34.25</v>
      </c>
      <c r="I122" s="4">
        <v>55</v>
      </c>
      <c r="J122" s="4">
        <v>0</v>
      </c>
      <c r="K122" s="4">
        <v>1636</v>
      </c>
      <c r="L122" s="4">
        <v>10.54</v>
      </c>
      <c r="M122" s="4">
        <v>10.54</v>
      </c>
      <c r="N122" s="4">
        <v>-3.2640000000000002</v>
      </c>
      <c r="O122" s="4">
        <v>7.2759999999999989</v>
      </c>
      <c r="P122" s="4">
        <v>5.1713999999999993</v>
      </c>
      <c r="Q122" s="4">
        <v>4.6682000000000006</v>
      </c>
      <c r="R122" s="4">
        <v>66.634034999999997</v>
      </c>
      <c r="S122" s="6">
        <v>0.47292088272140309</v>
      </c>
      <c r="T122" s="4">
        <v>20</v>
      </c>
      <c r="U122" s="4">
        <v>121.00000000000001</v>
      </c>
      <c r="V122" s="4">
        <v>0</v>
      </c>
      <c r="W122" s="6">
        <v>1</v>
      </c>
    </row>
    <row r="123" spans="1:23" ht="15" x14ac:dyDescent="0.25">
      <c r="A123" s="1"/>
      <c r="B123" s="23"/>
      <c r="C123" s="23"/>
      <c r="D123" s="3" t="s">
        <v>172</v>
      </c>
      <c r="E123" s="2" t="s">
        <v>25</v>
      </c>
      <c r="F123" s="2" t="s">
        <v>191</v>
      </c>
      <c r="G123" s="4" t="s">
        <v>60</v>
      </c>
      <c r="H123" s="4">
        <v>35</v>
      </c>
      <c r="I123" s="4">
        <v>55</v>
      </c>
      <c r="J123" s="4">
        <v>0</v>
      </c>
      <c r="K123" s="4">
        <v>2010</v>
      </c>
      <c r="L123" s="4">
        <v>11.254</v>
      </c>
      <c r="M123" s="4">
        <v>11.254</v>
      </c>
      <c r="N123" s="4">
        <v>-3.1450000000000014</v>
      </c>
      <c r="O123" s="4">
        <v>8.1089999999999982</v>
      </c>
      <c r="P123" s="4">
        <v>3.1619999999999999</v>
      </c>
      <c r="Q123" s="4">
        <v>2.3561999999999999</v>
      </c>
      <c r="R123" s="4">
        <v>64.451371499999993</v>
      </c>
      <c r="S123" s="6">
        <v>0.48195248248553152</v>
      </c>
      <c r="T123" s="4">
        <v>20</v>
      </c>
      <c r="U123" s="4">
        <v>121.00000000000001</v>
      </c>
      <c r="V123" s="4">
        <v>0</v>
      </c>
      <c r="W123" s="6">
        <v>1</v>
      </c>
    </row>
    <row r="124" spans="1:23" ht="15" x14ac:dyDescent="0.25">
      <c r="A124" s="1"/>
      <c r="B124" s="23"/>
      <c r="C124" s="23"/>
      <c r="D124" s="3" t="s">
        <v>173</v>
      </c>
      <c r="E124" s="2" t="s">
        <v>25</v>
      </c>
      <c r="F124" s="2" t="s">
        <v>186</v>
      </c>
      <c r="G124" s="4" t="s">
        <v>93</v>
      </c>
      <c r="H124" s="4">
        <v>35</v>
      </c>
      <c r="I124" s="4">
        <v>707</v>
      </c>
      <c r="J124" s="4">
        <v>0</v>
      </c>
      <c r="K124" s="4">
        <v>1650</v>
      </c>
      <c r="L124" s="4">
        <v>212.1</v>
      </c>
      <c r="M124" s="4">
        <v>212.1</v>
      </c>
      <c r="N124" s="4">
        <v>-31.814999999999998</v>
      </c>
      <c r="O124" s="4">
        <v>180.285</v>
      </c>
      <c r="P124" s="4">
        <v>119.80723020000001</v>
      </c>
      <c r="Q124" s="4">
        <v>92.406207217316577</v>
      </c>
      <c r="R124" s="4">
        <v>0</v>
      </c>
      <c r="S124" s="6">
        <v>0.6</v>
      </c>
      <c r="T124" s="4">
        <v>20</v>
      </c>
      <c r="U124" s="4">
        <v>1555.4</v>
      </c>
      <c r="V124" s="4">
        <v>0</v>
      </c>
      <c r="W124" s="6">
        <v>0.87</v>
      </c>
    </row>
    <row r="125" spans="1:23" ht="15" x14ac:dyDescent="0.25">
      <c r="A125" s="1"/>
      <c r="B125" s="23"/>
      <c r="C125" s="23"/>
      <c r="D125" s="3" t="s">
        <v>174</v>
      </c>
      <c r="E125" s="2" t="s">
        <v>25</v>
      </c>
      <c r="F125" s="2" t="s">
        <v>188</v>
      </c>
      <c r="G125" s="4" t="s">
        <v>97</v>
      </c>
      <c r="H125" s="4">
        <v>35</v>
      </c>
      <c r="I125" s="4">
        <v>102</v>
      </c>
      <c r="J125" s="4">
        <v>0</v>
      </c>
      <c r="K125" s="4">
        <v>1650</v>
      </c>
      <c r="L125" s="4">
        <v>30.599999999999998</v>
      </c>
      <c r="M125" s="4">
        <v>30.599999999999998</v>
      </c>
      <c r="N125" s="4">
        <v>-4.59</v>
      </c>
      <c r="O125" s="4">
        <v>26.009999999999998</v>
      </c>
      <c r="P125" s="4">
        <v>17.284777200000001</v>
      </c>
      <c r="Q125" s="4">
        <v>13.33158859429461</v>
      </c>
      <c r="R125" s="4">
        <v>0</v>
      </c>
      <c r="S125" s="6">
        <v>0.6</v>
      </c>
      <c r="T125" s="4">
        <v>20</v>
      </c>
      <c r="U125" s="4">
        <v>224.4</v>
      </c>
      <c r="V125" s="4">
        <v>0</v>
      </c>
      <c r="W125" s="6">
        <v>1</v>
      </c>
    </row>
    <row r="126" spans="1:23" ht="15" x14ac:dyDescent="0.25">
      <c r="A126" s="1"/>
      <c r="B126" s="23"/>
      <c r="C126" s="23"/>
      <c r="D126" s="3" t="s">
        <v>175</v>
      </c>
      <c r="E126" s="2" t="s">
        <v>25</v>
      </c>
      <c r="F126" s="2" t="s">
        <v>187</v>
      </c>
      <c r="G126" s="4" t="s">
        <v>128</v>
      </c>
      <c r="H126" s="4">
        <v>35</v>
      </c>
      <c r="I126" s="4">
        <v>3304</v>
      </c>
      <c r="J126" s="4">
        <v>0</v>
      </c>
      <c r="K126" s="4">
        <v>1650</v>
      </c>
      <c r="L126" s="4">
        <v>991.19999999999993</v>
      </c>
      <c r="M126" s="4">
        <v>991.19999999999993</v>
      </c>
      <c r="N126" s="4">
        <v>-148.67999999999998</v>
      </c>
      <c r="O126" s="4">
        <v>842.52</v>
      </c>
      <c r="P126" s="4">
        <v>559.89121440000008</v>
      </c>
      <c r="Q126" s="4">
        <v>431.83890897597445</v>
      </c>
      <c r="R126" s="4">
        <v>0</v>
      </c>
      <c r="S126" s="6">
        <v>0.6</v>
      </c>
      <c r="T126" s="4">
        <v>20</v>
      </c>
      <c r="U126" s="4">
        <v>7268.8</v>
      </c>
      <c r="V126" s="4">
        <v>0</v>
      </c>
      <c r="W126" s="6">
        <v>0.84</v>
      </c>
    </row>
    <row r="127" spans="1:23" ht="15" x14ac:dyDescent="0.25">
      <c r="A127" s="1"/>
      <c r="B127" s="23"/>
      <c r="C127" s="23"/>
      <c r="D127" s="3" t="s">
        <v>176</v>
      </c>
      <c r="E127" s="2" t="s">
        <v>57</v>
      </c>
      <c r="F127" s="2" t="s">
        <v>186</v>
      </c>
      <c r="G127" s="4" t="s">
        <v>93</v>
      </c>
      <c r="H127" s="4">
        <v>30</v>
      </c>
      <c r="I127" s="4">
        <v>0</v>
      </c>
      <c r="J127" s="4">
        <v>250</v>
      </c>
      <c r="K127" s="4">
        <v>0</v>
      </c>
      <c r="L127" s="4">
        <v>61.525312499999998</v>
      </c>
      <c r="M127" s="4">
        <v>61.525312499999998</v>
      </c>
      <c r="N127" s="4">
        <v>-9.2287968749999987</v>
      </c>
      <c r="O127" s="4">
        <v>52.296515624999998</v>
      </c>
      <c r="P127" s="4">
        <v>43.360494375000002</v>
      </c>
      <c r="Q127" s="4">
        <v>36.961891513943193</v>
      </c>
      <c r="R127" s="4">
        <v>0</v>
      </c>
      <c r="S127" s="6">
        <v>0.6</v>
      </c>
      <c r="T127" s="4">
        <v>15</v>
      </c>
      <c r="U127" s="4">
        <v>248.2228125</v>
      </c>
      <c r="V127" s="4">
        <v>0</v>
      </c>
      <c r="W127" s="6">
        <v>1</v>
      </c>
    </row>
    <row r="128" spans="1:23" ht="15" x14ac:dyDescent="0.25">
      <c r="A128" s="1"/>
      <c r="B128" s="23"/>
      <c r="C128" s="23"/>
      <c r="D128" s="3" t="s">
        <v>177</v>
      </c>
      <c r="E128" s="2" t="s">
        <v>57</v>
      </c>
      <c r="F128" s="2" t="s">
        <v>188</v>
      </c>
      <c r="G128" s="4" t="s">
        <v>97</v>
      </c>
      <c r="H128" s="4">
        <v>30</v>
      </c>
      <c r="I128" s="4">
        <v>0</v>
      </c>
      <c r="J128" s="4">
        <v>1190</v>
      </c>
      <c r="K128" s="4">
        <v>0</v>
      </c>
      <c r="L128" s="4">
        <v>292.86048749999998</v>
      </c>
      <c r="M128" s="4">
        <v>292.86048749999998</v>
      </c>
      <c r="N128" s="4">
        <v>-43.929073124999995</v>
      </c>
      <c r="O128" s="4">
        <v>248.93141437499997</v>
      </c>
      <c r="P128" s="4">
        <v>206.39595322499997</v>
      </c>
      <c r="Q128" s="4">
        <v>175.93860360636958</v>
      </c>
      <c r="R128" s="4">
        <v>0</v>
      </c>
      <c r="S128" s="6">
        <v>0.6</v>
      </c>
      <c r="T128" s="4">
        <v>15</v>
      </c>
      <c r="U128" s="4">
        <v>1181.5405874999999</v>
      </c>
      <c r="V128" s="4">
        <v>0</v>
      </c>
      <c r="W128" s="6">
        <v>1</v>
      </c>
    </row>
    <row r="129" spans="1:23" ht="15" x14ac:dyDescent="0.25">
      <c r="A129" s="1"/>
      <c r="B129" s="24"/>
      <c r="C129" s="24"/>
      <c r="D129" s="3" t="s">
        <v>178</v>
      </c>
      <c r="E129" s="2" t="s">
        <v>57</v>
      </c>
      <c r="F129" s="2" t="s">
        <v>187</v>
      </c>
      <c r="G129" s="4" t="s">
        <v>128</v>
      </c>
      <c r="H129" s="4">
        <v>30</v>
      </c>
      <c r="I129" s="4">
        <v>0</v>
      </c>
      <c r="J129" s="4">
        <v>3728</v>
      </c>
      <c r="K129" s="4">
        <v>0</v>
      </c>
      <c r="L129" s="4">
        <v>917.46546000000001</v>
      </c>
      <c r="M129" s="4">
        <v>917.46546000000001</v>
      </c>
      <c r="N129" s="4">
        <v>-137.61981900000001</v>
      </c>
      <c r="O129" s="4">
        <v>779.845641</v>
      </c>
      <c r="P129" s="4">
        <v>646.59169212000006</v>
      </c>
      <c r="Q129" s="4">
        <v>551.17572625592084</v>
      </c>
      <c r="R129" s="4">
        <v>0</v>
      </c>
      <c r="S129" s="6">
        <v>0.6</v>
      </c>
      <c r="T129" s="4">
        <v>15</v>
      </c>
      <c r="U129" s="4">
        <v>3701.4985799999995</v>
      </c>
      <c r="V129" s="4">
        <v>0</v>
      </c>
      <c r="W129" s="6">
        <v>1</v>
      </c>
    </row>
    <row r="130" spans="1:23" ht="15" x14ac:dyDescent="0.25">
      <c r="A130" s="1"/>
      <c r="B130" s="22" t="s">
        <v>61</v>
      </c>
      <c r="C130" s="22" t="s">
        <v>61</v>
      </c>
      <c r="D130" s="3" t="s">
        <v>162</v>
      </c>
      <c r="E130" s="2" t="s">
        <v>57</v>
      </c>
      <c r="F130" s="2" t="s">
        <v>186</v>
      </c>
      <c r="G130" s="4" t="s">
        <v>91</v>
      </c>
      <c r="H130" s="4">
        <v>30</v>
      </c>
      <c r="I130" s="4">
        <v>0</v>
      </c>
      <c r="J130" s="4">
        <v>164</v>
      </c>
      <c r="K130" s="4">
        <v>0</v>
      </c>
      <c r="L130" s="4">
        <v>21.32</v>
      </c>
      <c r="M130" s="4">
        <v>21.32</v>
      </c>
      <c r="N130" s="4">
        <v>-2.4600000000000009</v>
      </c>
      <c r="O130" s="4">
        <v>18.86</v>
      </c>
      <c r="P130" s="4">
        <v>14.855122999999999</v>
      </c>
      <c r="Q130" s="4">
        <v>13.040609550136967</v>
      </c>
      <c r="R130" s="4">
        <v>0</v>
      </c>
      <c r="S130" s="6">
        <v>0.85</v>
      </c>
      <c r="T130" s="4">
        <v>20</v>
      </c>
      <c r="U130" s="4">
        <v>73.8</v>
      </c>
      <c r="V130" s="4">
        <v>0</v>
      </c>
      <c r="W130" s="6">
        <v>0.75156250000000002</v>
      </c>
    </row>
    <row r="131" spans="1:23" ht="15" x14ac:dyDescent="0.25">
      <c r="A131" s="1"/>
      <c r="B131" s="23"/>
      <c r="C131" s="23"/>
      <c r="D131" s="3" t="s">
        <v>163</v>
      </c>
      <c r="E131" s="2" t="s">
        <v>57</v>
      </c>
      <c r="F131" s="2" t="s">
        <v>187</v>
      </c>
      <c r="G131" s="4" t="s">
        <v>144</v>
      </c>
      <c r="H131" s="4">
        <v>30.019178082191782</v>
      </c>
      <c r="I131" s="4">
        <v>0</v>
      </c>
      <c r="J131" s="4">
        <v>210</v>
      </c>
      <c r="K131" s="4">
        <v>0</v>
      </c>
      <c r="L131" s="4">
        <v>27.3</v>
      </c>
      <c r="M131" s="4">
        <v>27.3</v>
      </c>
      <c r="N131" s="4">
        <v>-3.1499999999999986</v>
      </c>
      <c r="O131" s="4">
        <v>24.150000000000002</v>
      </c>
      <c r="P131" s="4">
        <v>19.030620000000003</v>
      </c>
      <c r="Q131" s="4">
        <v>16.711152045064107</v>
      </c>
      <c r="R131" s="4">
        <v>0</v>
      </c>
      <c r="S131" s="6">
        <v>0.85</v>
      </c>
      <c r="T131" s="4">
        <v>20</v>
      </c>
      <c r="U131" s="4">
        <v>94.499999999999986</v>
      </c>
      <c r="V131" s="4">
        <v>0</v>
      </c>
      <c r="W131" s="6">
        <v>0.75156250000000002</v>
      </c>
    </row>
    <row r="132" spans="1:23" ht="15" x14ac:dyDescent="0.25">
      <c r="A132" s="1"/>
      <c r="B132" s="23"/>
      <c r="C132" s="23"/>
      <c r="D132" s="3" t="s">
        <v>164</v>
      </c>
      <c r="E132" s="2" t="s">
        <v>122</v>
      </c>
      <c r="F132" s="2" t="s">
        <v>186</v>
      </c>
      <c r="G132" s="4" t="s">
        <v>91</v>
      </c>
      <c r="H132" s="4">
        <v>35</v>
      </c>
      <c r="I132" s="4">
        <v>86</v>
      </c>
      <c r="J132" s="4">
        <v>409</v>
      </c>
      <c r="K132" s="4">
        <v>1900</v>
      </c>
      <c r="L132" s="4">
        <v>60.876404494382015</v>
      </c>
      <c r="M132" s="4">
        <v>60.876404494382015</v>
      </c>
      <c r="N132" s="4">
        <v>-14.011235955056172</v>
      </c>
      <c r="O132" s="4">
        <v>46.865168539325843</v>
      </c>
      <c r="P132" s="4">
        <v>30.198368539325845</v>
      </c>
      <c r="Q132" s="4">
        <v>24.731934534997155</v>
      </c>
      <c r="R132" s="4">
        <v>0</v>
      </c>
      <c r="S132" s="6">
        <v>0.85</v>
      </c>
      <c r="T132" s="4">
        <v>24</v>
      </c>
      <c r="U132" s="4">
        <v>373.25</v>
      </c>
      <c r="V132" s="4">
        <v>0</v>
      </c>
      <c r="W132" s="6">
        <v>0.75156250000000002</v>
      </c>
    </row>
    <row r="133" spans="1:23" ht="15" x14ac:dyDescent="0.25">
      <c r="A133" s="1"/>
      <c r="B133" s="23"/>
      <c r="C133" s="23"/>
      <c r="D133" s="3" t="s">
        <v>165</v>
      </c>
      <c r="E133" s="2" t="s">
        <v>122</v>
      </c>
      <c r="F133" s="2" t="s">
        <v>188</v>
      </c>
      <c r="G133" s="4" t="s">
        <v>118</v>
      </c>
      <c r="H133" s="4">
        <v>35</v>
      </c>
      <c r="I133" s="4">
        <v>560</v>
      </c>
      <c r="J133" s="4">
        <v>2500</v>
      </c>
      <c r="K133" s="4">
        <v>1900</v>
      </c>
      <c r="L133" s="4">
        <v>396.40449438202245</v>
      </c>
      <c r="M133" s="4">
        <v>396.40449438202245</v>
      </c>
      <c r="N133" s="4">
        <v>-91.235955056179762</v>
      </c>
      <c r="O133" s="4">
        <v>305.16853932584269</v>
      </c>
      <c r="P133" s="4">
        <v>196.64053932584267</v>
      </c>
      <c r="Q133" s="4">
        <v>161.04515511160938</v>
      </c>
      <c r="R133" s="4">
        <v>0</v>
      </c>
      <c r="S133" s="6">
        <v>0.85</v>
      </c>
      <c r="T133" s="4">
        <v>24</v>
      </c>
      <c r="U133" s="4">
        <v>2357</v>
      </c>
      <c r="V133" s="4">
        <v>0</v>
      </c>
      <c r="W133" s="6">
        <v>0.75156250000000002</v>
      </c>
    </row>
    <row r="134" spans="1:23" ht="15" x14ac:dyDescent="0.25">
      <c r="A134" s="1"/>
      <c r="B134" s="23"/>
      <c r="C134" s="23"/>
      <c r="D134" s="3" t="s">
        <v>166</v>
      </c>
      <c r="E134" s="2" t="s">
        <v>122</v>
      </c>
      <c r="F134" s="2" t="s">
        <v>187</v>
      </c>
      <c r="G134" s="4" t="s">
        <v>144</v>
      </c>
      <c r="H134" s="4">
        <v>35</v>
      </c>
      <c r="I134" s="4">
        <v>201</v>
      </c>
      <c r="J134" s="4">
        <v>1075</v>
      </c>
      <c r="K134" s="4">
        <v>1900</v>
      </c>
      <c r="L134" s="4">
        <v>142.28089887640448</v>
      </c>
      <c r="M134" s="4">
        <v>142.28089887640448</v>
      </c>
      <c r="N134" s="4">
        <v>-32.747191011235941</v>
      </c>
      <c r="O134" s="4">
        <v>109.53370786516854</v>
      </c>
      <c r="P134" s="4">
        <v>70.579907865168536</v>
      </c>
      <c r="Q134" s="4">
        <v>57.80370745970265</v>
      </c>
      <c r="R134" s="4">
        <v>0</v>
      </c>
      <c r="S134" s="6">
        <v>0.85</v>
      </c>
      <c r="T134" s="4">
        <v>24</v>
      </c>
      <c r="U134" s="4">
        <v>925.95</v>
      </c>
      <c r="V134" s="4">
        <v>0</v>
      </c>
      <c r="W134" s="6">
        <v>0.75156250000000002</v>
      </c>
    </row>
    <row r="135" spans="1:23" ht="15" x14ac:dyDescent="0.25">
      <c r="A135" s="1"/>
      <c r="B135" s="24"/>
      <c r="C135" s="24"/>
      <c r="D135" s="3" t="s">
        <v>179</v>
      </c>
      <c r="E135" s="2" t="s">
        <v>180</v>
      </c>
      <c r="F135" s="2" t="s">
        <v>186</v>
      </c>
      <c r="G135" s="4" t="s">
        <v>181</v>
      </c>
      <c r="H135" s="4">
        <v>50</v>
      </c>
      <c r="I135" s="4">
        <v>856</v>
      </c>
      <c r="J135" s="4">
        <v>0</v>
      </c>
      <c r="K135" s="4">
        <v>0</v>
      </c>
      <c r="L135" s="4">
        <v>1500</v>
      </c>
      <c r="M135" s="4">
        <v>1492</v>
      </c>
      <c r="N135" s="4">
        <v>-871</v>
      </c>
      <c r="O135" s="4">
        <v>629</v>
      </c>
      <c r="P135" s="4">
        <v>410</v>
      </c>
      <c r="Q135" s="4">
        <v>241</v>
      </c>
      <c r="R135" s="4">
        <v>0</v>
      </c>
      <c r="S135" s="6">
        <v>0.90909090909090906</v>
      </c>
      <c r="T135" s="4">
        <v>25</v>
      </c>
      <c r="U135" s="4">
        <v>5500</v>
      </c>
      <c r="V135" s="4">
        <v>0</v>
      </c>
      <c r="W135" s="6">
        <v>0.38593749999999999</v>
      </c>
    </row>
    <row r="136" spans="1:23" ht="15" x14ac:dyDescent="0.25">
      <c r="A136" s="1"/>
      <c r="B136" s="22" t="s">
        <v>32</v>
      </c>
      <c r="C136" s="22" t="s">
        <v>32</v>
      </c>
      <c r="D136" s="3" t="s">
        <v>182</v>
      </c>
      <c r="E136" s="2" t="s">
        <v>25</v>
      </c>
      <c r="F136" s="2" t="s">
        <v>187</v>
      </c>
      <c r="G136" s="4" t="s">
        <v>183</v>
      </c>
      <c r="H136" s="4">
        <v>32.833333333333336</v>
      </c>
      <c r="I136" s="4">
        <v>103</v>
      </c>
      <c r="J136" s="4">
        <v>22</v>
      </c>
      <c r="K136" s="4">
        <v>1864</v>
      </c>
      <c r="L136" s="4">
        <v>71.192530858277678</v>
      </c>
      <c r="M136" s="4">
        <v>23.533319564160003</v>
      </c>
      <c r="N136" s="4">
        <v>-1.5485600000000002</v>
      </c>
      <c r="O136" s="4">
        <v>69.643970858277683</v>
      </c>
      <c r="P136" s="4">
        <v>69.643970858277683</v>
      </c>
      <c r="Q136" s="4">
        <v>8.7939038256640032</v>
      </c>
      <c r="R136" s="4">
        <v>0</v>
      </c>
      <c r="S136" s="6">
        <v>0.76</v>
      </c>
      <c r="T136" s="4">
        <v>18</v>
      </c>
      <c r="U136" s="4">
        <v>4.4669999999999996</v>
      </c>
      <c r="V136" s="4">
        <v>0</v>
      </c>
      <c r="W136" s="6">
        <v>1</v>
      </c>
    </row>
    <row r="137" spans="1:23" ht="15" x14ac:dyDescent="0.25">
      <c r="A137" s="1"/>
      <c r="B137" s="23"/>
      <c r="C137" s="23"/>
      <c r="D137" s="3" t="s">
        <v>184</v>
      </c>
      <c r="E137" s="2" t="s">
        <v>25</v>
      </c>
      <c r="F137" s="2" t="s">
        <v>187</v>
      </c>
      <c r="G137" s="4" t="s">
        <v>93</v>
      </c>
      <c r="H137" s="4">
        <v>35</v>
      </c>
      <c r="I137" s="4">
        <v>46.74</v>
      </c>
      <c r="J137" s="4">
        <v>0</v>
      </c>
      <c r="K137" s="4">
        <v>1726.2872825374395</v>
      </c>
      <c r="L137" s="4">
        <v>35.989318322262285</v>
      </c>
      <c r="M137" s="4">
        <v>9.8901263222622831</v>
      </c>
      <c r="N137" s="4">
        <v>-0.76534599999999997</v>
      </c>
      <c r="O137" s="4">
        <v>35.223972322262284</v>
      </c>
      <c r="P137" s="4">
        <v>35.223972322262284</v>
      </c>
      <c r="Q137" s="4">
        <v>3.649912128904913</v>
      </c>
      <c r="R137" s="4">
        <v>78.178455999999997</v>
      </c>
      <c r="S137" s="6">
        <v>0.76</v>
      </c>
      <c r="T137" s="4">
        <v>20</v>
      </c>
      <c r="U137" s="4">
        <v>201.99774000000002</v>
      </c>
      <c r="V137" s="4">
        <v>0</v>
      </c>
      <c r="W137" s="6">
        <v>1</v>
      </c>
    </row>
    <row r="138" spans="1:23" ht="15" x14ac:dyDescent="0.25">
      <c r="A138" s="1"/>
      <c r="B138" s="24"/>
      <c r="C138" s="24"/>
      <c r="D138" s="3" t="s">
        <v>185</v>
      </c>
      <c r="E138" s="2" t="s">
        <v>25</v>
      </c>
      <c r="F138" s="2" t="s">
        <v>187</v>
      </c>
      <c r="G138" s="4" t="s">
        <v>118</v>
      </c>
      <c r="H138" s="4">
        <v>35</v>
      </c>
      <c r="I138" s="4">
        <v>137.30000000000001</v>
      </c>
      <c r="J138" s="4">
        <v>0</v>
      </c>
      <c r="K138" s="4">
        <v>1852</v>
      </c>
      <c r="L138" s="4">
        <v>77.703260733330382</v>
      </c>
      <c r="M138" s="4">
        <v>38.589187302848003</v>
      </c>
      <c r="N138" s="4">
        <v>-2.281148</v>
      </c>
      <c r="O138" s="4">
        <v>75.422112733330394</v>
      </c>
      <c r="P138" s="4">
        <v>75.422112733330394</v>
      </c>
      <c r="Q138" s="4">
        <v>14.523215721139207</v>
      </c>
      <c r="R138" s="4">
        <v>159.698228</v>
      </c>
      <c r="S138" s="6">
        <v>0.76</v>
      </c>
      <c r="T138" s="4">
        <v>18</v>
      </c>
      <c r="U138" s="4">
        <v>548.97047600000008</v>
      </c>
      <c r="V138" s="4">
        <v>0</v>
      </c>
      <c r="W138" s="6">
        <v>1</v>
      </c>
    </row>
    <row r="139" spans="1:23" ht="15" x14ac:dyDescent="0.25">
      <c r="A139" s="1"/>
      <c r="B139" s="14" t="s">
        <v>192</v>
      </c>
      <c r="C139" s="1"/>
      <c r="D139" s="7"/>
      <c r="E139" s="7"/>
      <c r="F139" s="1"/>
      <c r="G139" s="1"/>
      <c r="H139" s="1"/>
      <c r="I139" s="8">
        <f t="shared" ref="I139" si="1">SUM(I119:I138)</f>
        <v>7065.04</v>
      </c>
      <c r="J139" s="8">
        <f t="shared" ref="J139" si="2">SUM(J119:J138)</f>
        <v>9548</v>
      </c>
      <c r="K139" s="1"/>
      <c r="L139" s="8">
        <f t="shared" ref="L139:M139" si="3">SUM(L119:L138)</f>
        <v>5263.505728788924</v>
      </c>
      <c r="M139" s="8">
        <f t="shared" si="3"/>
        <v>5142.6332520643236</v>
      </c>
      <c r="N139" s="8">
        <f>SUM(N119:N138)</f>
        <v>-1477.3340508741751</v>
      </c>
      <c r="O139" s="8">
        <f t="shared" ref="O139:R139" si="4">SUM(O119:O138)</f>
        <v>3750.1899779147484</v>
      </c>
      <c r="P139" s="8">
        <f t="shared" si="4"/>
        <v>2688.7053334086963</v>
      </c>
      <c r="Q139" s="8">
        <f t="shared" si="4"/>
        <v>1970.4249204488531</v>
      </c>
      <c r="R139" s="8">
        <f t="shared" si="4"/>
        <v>2073.5730905</v>
      </c>
      <c r="S139" s="1"/>
      <c r="T139" s="1"/>
      <c r="U139" s="8">
        <f t="shared" ref="U139" si="5">SUM(U119:U138)</f>
        <v>27427.115695999997</v>
      </c>
      <c r="V139" s="8">
        <v>0</v>
      </c>
      <c r="W139" s="1"/>
    </row>
    <row r="140" spans="1:23" x14ac:dyDescent="0.2"/>
  </sheetData>
  <sortState xmlns:xlrd2="http://schemas.microsoft.com/office/spreadsheetml/2017/richdata2" ref="B119:V139">
    <sortCondition ref="B119:B139"/>
  </sortState>
  <mergeCells count="46">
    <mergeCell ref="B119:B129"/>
    <mergeCell ref="B130:B135"/>
    <mergeCell ref="B136:B138"/>
    <mergeCell ref="C119:C129"/>
    <mergeCell ref="C130:C135"/>
    <mergeCell ref="C136:C138"/>
    <mergeCell ref="B98:B105"/>
    <mergeCell ref="B106:B110"/>
    <mergeCell ref="B111:B112"/>
    <mergeCell ref="C106:C110"/>
    <mergeCell ref="C111:C112"/>
    <mergeCell ref="C98:C100"/>
    <mergeCell ref="C101:C102"/>
    <mergeCell ref="C103:C104"/>
    <mergeCell ref="B82:B89"/>
    <mergeCell ref="C82:C84"/>
    <mergeCell ref="C85:C86"/>
    <mergeCell ref="C87:C89"/>
    <mergeCell ref="B90:B91"/>
    <mergeCell ref="C90:C91"/>
    <mergeCell ref="B64:B70"/>
    <mergeCell ref="B71:B76"/>
    <mergeCell ref="C64:C70"/>
    <mergeCell ref="C71:C76"/>
    <mergeCell ref="C46:C49"/>
    <mergeCell ref="C50:C52"/>
    <mergeCell ref="C53:C58"/>
    <mergeCell ref="C59:C61"/>
    <mergeCell ref="C62:C63"/>
    <mergeCell ref="B46:B63"/>
    <mergeCell ref="B116:W116"/>
    <mergeCell ref="B2:V2"/>
    <mergeCell ref="B34:V34"/>
    <mergeCell ref="B43:V43"/>
    <mergeCell ref="B79:V79"/>
    <mergeCell ref="B95:H95"/>
    <mergeCell ref="B5:B17"/>
    <mergeCell ref="C6:C7"/>
    <mergeCell ref="C9:C10"/>
    <mergeCell ref="C13:C16"/>
    <mergeCell ref="B18:B20"/>
    <mergeCell ref="C18:C20"/>
    <mergeCell ref="B21:B31"/>
    <mergeCell ref="C21:C31"/>
    <mergeCell ref="B37:B39"/>
    <mergeCell ref="C37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DC3C46BBC7B4FB923B189AFEACB7F" ma:contentTypeVersion="16" ma:contentTypeDescription="Create a new document." ma:contentTypeScope="" ma:versionID="2e4014f8412f53581dbd255afa2dffea">
  <xsd:schema xmlns:xsd="http://www.w3.org/2001/XMLSchema" xmlns:xs="http://www.w3.org/2001/XMLSchema" xmlns:p="http://schemas.microsoft.com/office/2006/metadata/properties" xmlns:ns2="2cd51262-bcc7-4a81-992e-09b924446aa9" xmlns:ns3="7a257459-ce82-4e6f-a30f-188c00c95025" targetNamespace="http://schemas.microsoft.com/office/2006/metadata/properties" ma:root="true" ma:fieldsID="c1df9fb48d63346c5e99c1bebd10bf5c" ns2:_="" ns3:_="">
    <xsd:import namespace="2cd51262-bcc7-4a81-992e-09b924446aa9"/>
    <xsd:import namespace="7a257459-ce82-4e6f-a30f-188c00c95025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51262-bcc7-4a81-992e-09b924446aa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69e3fc8-3d2e-4acc-b534-8f7150d7f5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57459-ce82-4e6f-a30f-188c00c95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1c7461b-f876-4e27-be1c-4d5dfaf4ae3d}" ma:internalName="TaxCatchAll" ma:showField="CatchAllData" ma:web="7a257459-ce82-4e6f-a30f-188c00c95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257459-ce82-4e6f-a30f-188c00c95025" xsi:nil="true"/>
    <lcf76f155ced4ddcb4097134ff3c332f xmlns="2cd51262-bcc7-4a81-992e-09b924446aa9">
      <Terms xmlns="http://schemas.microsoft.com/office/infopath/2007/PartnerControls"/>
    </lcf76f155ced4ddcb4097134ff3c332f>
    <MigrationWizId xmlns="2cd51262-bcc7-4a81-992e-09b924446aa9" xsi:nil="true"/>
    <MigrationWizIdPermissions xmlns="2cd51262-bcc7-4a81-992e-09b924446aa9" xsi:nil="true"/>
    <MigrationWizIdVersion xmlns="2cd51262-bcc7-4a81-992e-09b924446aa9" xsi:nil="true"/>
  </documentManagement>
</p:properties>
</file>

<file path=customXml/itemProps1.xml><?xml version="1.0" encoding="utf-8"?>
<ds:datastoreItem xmlns:ds="http://schemas.openxmlformats.org/officeDocument/2006/customXml" ds:itemID="{B142BDB2-CEA3-45B5-AE5D-1E8740023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d51262-bcc7-4a81-992e-09b924446aa9"/>
    <ds:schemaRef ds:uri="7a257459-ce82-4e6f-a30f-188c00c95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5B3AF-162F-4F22-A7ED-99D473DB89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40C33C-286E-40AD-80B5-EA457006E868}">
  <ds:schemaRefs>
    <ds:schemaRef ds:uri="http://schemas.microsoft.com/office/2006/metadata/properties"/>
    <ds:schemaRef ds:uri="http://schemas.microsoft.com/office/infopath/2007/PartnerControls"/>
    <ds:schemaRef ds:uri="7a257459-ce82-4e6f-a30f-188c00c95025"/>
    <ds:schemaRef ds:uri="2cd51262-bcc7-4a81-992e-09b924446a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Naftali Gross</dc:creator>
  <cp:lastModifiedBy>Rotem Shemer Gov</cp:lastModifiedBy>
  <dcterms:created xsi:type="dcterms:W3CDTF">2026-08-19T13:05:02Z</dcterms:created>
  <dcterms:modified xsi:type="dcterms:W3CDTF">2026-08-20T10:00:01Z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0x010100465DC3C46BBC7B4FB923B189AFEACB7F</vt:lpwstr>
  </property>
  <property fmtid="{D5CDD505-2E9C-101B-9397-08002B2CF9AE}" pid="3" name="MediaServiceImageTags">
    <vt:lpwstr/>
  </property>
</Properties>
</file>